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3" i="1" l="1"/>
  <c r="A193" i="1"/>
  <c r="L192" i="1"/>
  <c r="J192" i="1"/>
  <c r="I192" i="1"/>
  <c r="H192" i="1"/>
  <c r="G192" i="1"/>
  <c r="F192" i="1"/>
  <c r="B183" i="1"/>
  <c r="A183" i="1"/>
  <c r="L182" i="1"/>
  <c r="J182" i="1"/>
  <c r="J193" i="1" s="1"/>
  <c r="I182" i="1"/>
  <c r="H182" i="1"/>
  <c r="G182" i="1"/>
  <c r="F182" i="1"/>
  <c r="F193" i="1" s="1"/>
  <c r="B174" i="1"/>
  <c r="A174" i="1"/>
  <c r="L173" i="1"/>
  <c r="J173" i="1"/>
  <c r="I173" i="1"/>
  <c r="H173" i="1"/>
  <c r="G173" i="1"/>
  <c r="F173" i="1"/>
  <c r="B164" i="1"/>
  <c r="A164" i="1"/>
  <c r="L163" i="1"/>
  <c r="J163" i="1"/>
  <c r="J174" i="1" s="1"/>
  <c r="I163" i="1"/>
  <c r="I174" i="1" s="1"/>
  <c r="H163" i="1"/>
  <c r="H174" i="1" s="1"/>
  <c r="G163" i="1"/>
  <c r="F163" i="1"/>
  <c r="B155" i="1"/>
  <c r="A155" i="1"/>
  <c r="L154" i="1"/>
  <c r="J154" i="1"/>
  <c r="I154" i="1"/>
  <c r="H154" i="1"/>
  <c r="G154" i="1"/>
  <c r="F154" i="1"/>
  <c r="B145" i="1"/>
  <c r="A145" i="1"/>
  <c r="L144" i="1"/>
  <c r="J144" i="1"/>
  <c r="J155" i="1" s="1"/>
  <c r="I144" i="1"/>
  <c r="I155" i="1" s="1"/>
  <c r="H144" i="1"/>
  <c r="H155" i="1" s="1"/>
  <c r="G144" i="1"/>
  <c r="F144" i="1"/>
  <c r="F155" i="1" s="1"/>
  <c r="B136" i="1"/>
  <c r="A136" i="1"/>
  <c r="L135" i="1"/>
  <c r="J135" i="1"/>
  <c r="I135" i="1"/>
  <c r="H135" i="1"/>
  <c r="G135" i="1"/>
  <c r="F135" i="1"/>
  <c r="B126" i="1"/>
  <c r="A126" i="1"/>
  <c r="L125" i="1"/>
  <c r="J125" i="1"/>
  <c r="J136" i="1" s="1"/>
  <c r="I125" i="1"/>
  <c r="H125" i="1"/>
  <c r="G125" i="1"/>
  <c r="F125" i="1"/>
  <c r="B117" i="1"/>
  <c r="A117" i="1"/>
  <c r="L116" i="1"/>
  <c r="J116" i="1"/>
  <c r="I116" i="1"/>
  <c r="H116" i="1"/>
  <c r="G116" i="1"/>
  <c r="F116" i="1"/>
  <c r="B108" i="1"/>
  <c r="A108" i="1"/>
  <c r="L107" i="1"/>
  <c r="J107" i="1"/>
  <c r="I107" i="1"/>
  <c r="I117" i="1" s="1"/>
  <c r="H107" i="1"/>
  <c r="H117" i="1" s="1"/>
  <c r="G107" i="1"/>
  <c r="G117" i="1" s="1"/>
  <c r="F107" i="1"/>
  <c r="F117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H80" i="1" s="1"/>
  <c r="G69" i="1"/>
  <c r="F69" i="1"/>
  <c r="F80" i="1" s="1"/>
  <c r="B61" i="1"/>
  <c r="A61" i="1"/>
  <c r="L60" i="1"/>
  <c r="J60" i="1"/>
  <c r="I60" i="1"/>
  <c r="H60" i="1"/>
  <c r="G60" i="1"/>
  <c r="F60" i="1"/>
  <c r="B51" i="1"/>
  <c r="A51" i="1"/>
  <c r="L50" i="1"/>
  <c r="J50" i="1"/>
  <c r="I50" i="1"/>
  <c r="I61" i="1" s="1"/>
  <c r="H50" i="1"/>
  <c r="H61" i="1" s="1"/>
  <c r="G50" i="1"/>
  <c r="F50" i="1"/>
  <c r="F61" i="1" s="1"/>
  <c r="B42" i="1"/>
  <c r="A42" i="1"/>
  <c r="L41" i="1"/>
  <c r="J41" i="1"/>
  <c r="I41" i="1"/>
  <c r="H41" i="1"/>
  <c r="G41" i="1"/>
  <c r="F41" i="1"/>
  <c r="B32" i="1"/>
  <c r="A32" i="1"/>
  <c r="L31" i="1"/>
  <c r="J31" i="1"/>
  <c r="I31" i="1"/>
  <c r="H31" i="1"/>
  <c r="G31" i="1"/>
  <c r="G42" i="1" s="1"/>
  <c r="F31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G24" i="1" s="1"/>
  <c r="F13" i="1"/>
  <c r="F24" i="1" s="1"/>
  <c r="F174" i="1" l="1"/>
  <c r="G61" i="1"/>
  <c r="G174" i="1"/>
  <c r="G155" i="1"/>
  <c r="G136" i="1"/>
  <c r="J117" i="1"/>
  <c r="J99" i="1"/>
  <c r="F99" i="1"/>
  <c r="I99" i="1"/>
  <c r="J80" i="1"/>
  <c r="I80" i="1"/>
  <c r="G80" i="1"/>
  <c r="J61" i="1"/>
  <c r="J42" i="1"/>
  <c r="I42" i="1"/>
  <c r="H42" i="1"/>
  <c r="F42" i="1"/>
  <c r="J24" i="1"/>
  <c r="I24" i="1"/>
  <c r="L155" i="1"/>
  <c r="I193" i="1"/>
  <c r="G193" i="1"/>
  <c r="H193" i="1"/>
  <c r="I136" i="1"/>
  <c r="H136" i="1"/>
  <c r="L136" i="1"/>
  <c r="L117" i="1"/>
  <c r="H99" i="1"/>
  <c r="G99" i="1"/>
  <c r="L80" i="1"/>
  <c r="L61" i="1"/>
  <c r="L42" i="1"/>
  <c r="L193" i="1"/>
  <c r="L174" i="1"/>
  <c r="L99" i="1"/>
  <c r="L24" i="1"/>
  <c r="F136" i="1"/>
  <c r="G194" i="1" l="1"/>
  <c r="F194" i="1"/>
  <c r="J194" i="1"/>
  <c r="I194" i="1"/>
  <c r="H194" i="1"/>
  <c r="L194" i="1"/>
</calcChain>
</file>

<file path=xl/sharedStrings.xml><?xml version="1.0" encoding="utf-8"?>
<sst xmlns="http://schemas.openxmlformats.org/spreadsheetml/2006/main" count="475" uniqueCount="168">
  <si>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</si>
  <si>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</si>
  <si>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</si>
  <si>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</si>
  <si>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</si>
  <si>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</si>
  <si>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</si>
  <si>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</si>
  <si>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</si>
  <si>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</si>
  <si>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</si>
  <si>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</si>
  <si>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</si>
  <si>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</si>
  <si>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</si>
  <si>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</si>
  <si>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</si>
  <si>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</si>
  <si>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</si>
  <si>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</si>
  <si>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</si>
  <si>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</si>
  <si>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</si>
  <si>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</si>
  <si>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</si>
  <si>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</si>
  <si>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</si>
  <si>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</si>
  <si>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</si>
  <si>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</si>
  <si>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</si>
  <si>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</si>
  <si>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</si>
  <si>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</si>
  <si>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</si>
  <si>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</si>
  <si>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</si>
  <si>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</si>
  <si>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</si>
  <si>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сладкое</t>
  </si>
  <si>
    <t>Каша рисовая с маслом</t>
  </si>
  <si>
    <t>Какао с молоком</t>
  </si>
  <si>
    <t>Хлеб ржаной</t>
  </si>
  <si>
    <t>Вафли</t>
  </si>
  <si>
    <t>217/18</t>
  </si>
  <si>
    <t>108/13</t>
  </si>
  <si>
    <t>109/13</t>
  </si>
  <si>
    <t>Напиток</t>
  </si>
  <si>
    <t>Салат из квашеной капусты с луком</t>
  </si>
  <si>
    <t>Суп из овощей со сметаной</t>
  </si>
  <si>
    <t>Плов из отварной куры</t>
  </si>
  <si>
    <t>Сок</t>
  </si>
  <si>
    <t>Хлеб пшеничный</t>
  </si>
  <si>
    <t>9/18</t>
  </si>
  <si>
    <t>117/18</t>
  </si>
  <si>
    <t>375/18</t>
  </si>
  <si>
    <t>501/18</t>
  </si>
  <si>
    <t>Макаронные изделия отварные</t>
  </si>
  <si>
    <t>Кофейный напиток</t>
  </si>
  <si>
    <t>Салат из моркови</t>
  </si>
  <si>
    <t>256/18</t>
  </si>
  <si>
    <t>464/18</t>
  </si>
  <si>
    <t>21/18</t>
  </si>
  <si>
    <t>Огурец соленый</t>
  </si>
  <si>
    <t>Птица в соусе с томатом</t>
  </si>
  <si>
    <t>Картофельное пюре</t>
  </si>
  <si>
    <t>149/18</t>
  </si>
  <si>
    <t>372/18</t>
  </si>
  <si>
    <t>377/18</t>
  </si>
  <si>
    <t>495/18</t>
  </si>
  <si>
    <t>Рис отварной</t>
  </si>
  <si>
    <t>Котлета "Пермская"</t>
  </si>
  <si>
    <t>Чай с лимоном</t>
  </si>
  <si>
    <t>385/18</t>
  </si>
  <si>
    <t>341/18</t>
  </si>
  <si>
    <t>459/18</t>
  </si>
  <si>
    <t>Суп из овощей с фасолью</t>
  </si>
  <si>
    <t>Котлета "Школьная"</t>
  </si>
  <si>
    <t>Каша гречневая рассыпчатая</t>
  </si>
  <si>
    <t>118/18</t>
  </si>
  <si>
    <t>202/18</t>
  </si>
  <si>
    <t>494/18</t>
  </si>
  <si>
    <t>Запеканка из творога</t>
  </si>
  <si>
    <t>Молоко сгущеное</t>
  </si>
  <si>
    <t>Чай Каркадэ</t>
  </si>
  <si>
    <t>279/18</t>
  </si>
  <si>
    <t>471/18</t>
  </si>
  <si>
    <t>461/18</t>
  </si>
  <si>
    <t>Рассольник Ленинградский со сметаной</t>
  </si>
  <si>
    <t>Макароны отварные</t>
  </si>
  <si>
    <t>Напиток из шиповника</t>
  </si>
  <si>
    <t>100/18</t>
  </si>
  <si>
    <t>496/18</t>
  </si>
  <si>
    <t>Котлеты куринные</t>
  </si>
  <si>
    <t>Чай с сахаром</t>
  </si>
  <si>
    <t>Салат из белокочанной капусты</t>
  </si>
  <si>
    <t>457/18</t>
  </si>
  <si>
    <t>01/18</t>
  </si>
  <si>
    <t>булочное</t>
  </si>
  <si>
    <t>Щи из свежей капусты</t>
  </si>
  <si>
    <t>Рыба запеченная в томате с овощами</t>
  </si>
  <si>
    <t>Булочка "Российская"</t>
  </si>
  <si>
    <t>104/18</t>
  </si>
  <si>
    <t>299/18</t>
  </si>
  <si>
    <t>544/18</t>
  </si>
  <si>
    <t>Каша "Дружба" с маслом</t>
  </si>
  <si>
    <t>226/18</t>
  </si>
  <si>
    <t>Котлета рыбная</t>
  </si>
  <si>
    <t>307/18</t>
  </si>
  <si>
    <t>590/18</t>
  </si>
  <si>
    <t>Салат из капусты белокочанной</t>
  </si>
  <si>
    <t>Хлеб пшеничный иодированный</t>
  </si>
  <si>
    <t>Хлеб ржаной иодированный</t>
  </si>
  <si>
    <t>95/18</t>
  </si>
  <si>
    <t>367/18</t>
  </si>
  <si>
    <t>Омлет натуральный с маслом</t>
  </si>
  <si>
    <t>Чай с молоком</t>
  </si>
  <si>
    <t>460/18</t>
  </si>
  <si>
    <t>Котлета куриная</t>
  </si>
  <si>
    <t>Каша рисовая рассыпчатая с овощами</t>
  </si>
  <si>
    <t>Компот из замороженных ягод</t>
  </si>
  <si>
    <t xml:space="preserve">211/18 </t>
  </si>
  <si>
    <t>491/18</t>
  </si>
  <si>
    <t>Кнели куриные в молочном соусе</t>
  </si>
  <si>
    <t>371/18</t>
  </si>
  <si>
    <t>Суп картофельный с горохом</t>
  </si>
  <si>
    <t>Биточки куриные</t>
  </si>
  <si>
    <t>144/18</t>
  </si>
  <si>
    <t>Салат из свеклы отварной</t>
  </si>
  <si>
    <t>26/18</t>
  </si>
  <si>
    <t>Компот из ягод замороженных</t>
  </si>
  <si>
    <t>Салат из свеклы  отварной</t>
  </si>
  <si>
    <t xml:space="preserve">Котлета из говядины </t>
  </si>
  <si>
    <t>339/18</t>
  </si>
  <si>
    <t xml:space="preserve">Компот из смеси сухофруктов </t>
  </si>
  <si>
    <t>462/18</t>
  </si>
  <si>
    <t>508/13</t>
  </si>
  <si>
    <t>х/закуска</t>
  </si>
  <si>
    <t>Масло сливочное</t>
  </si>
  <si>
    <t xml:space="preserve">Хлеб пшеничный </t>
  </si>
  <si>
    <t>79/18</t>
  </si>
  <si>
    <t xml:space="preserve">Биточек куриный </t>
  </si>
  <si>
    <t>90</t>
  </si>
  <si>
    <t>Борщ со свежей капустой и картофелем со сметаной</t>
  </si>
  <si>
    <t>Шницель куриный</t>
  </si>
  <si>
    <t>347/18</t>
  </si>
  <si>
    <t>Компот из плодов или ягод сушеных</t>
  </si>
  <si>
    <t xml:space="preserve">Булочка Российская </t>
  </si>
  <si>
    <t xml:space="preserve">Птица отварная </t>
  </si>
  <si>
    <t>366/18</t>
  </si>
  <si>
    <t>выпечка</t>
  </si>
  <si>
    <t>Сыр порционно</t>
  </si>
  <si>
    <t>75/18</t>
  </si>
  <si>
    <t>508/21</t>
  </si>
  <si>
    <t xml:space="preserve">Печенье сахарное </t>
  </si>
  <si>
    <t>Суп-лапша домашняя</t>
  </si>
  <si>
    <t>129/18</t>
  </si>
  <si>
    <t xml:space="preserve">Кнели куриные в молочном соусе </t>
  </si>
  <si>
    <t>130</t>
  </si>
  <si>
    <t>271/18</t>
  </si>
  <si>
    <t>268/18</t>
  </si>
  <si>
    <t>Суп с рыбными консервами</t>
  </si>
  <si>
    <t>123/18</t>
  </si>
  <si>
    <t>Солянка из птицы</t>
  </si>
  <si>
    <t>111/18</t>
  </si>
  <si>
    <t>МБОУ "СОШ №4 г. Осы"</t>
  </si>
  <si>
    <t>Директор</t>
  </si>
  <si>
    <t>Туктамышева Т.М.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</si>
</sst>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4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49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11" fillId="0" borderId="2" xfId="1" applyBorder="1"/>
    <xf numFmtId="0" fontId="11" fillId="4" borderId="2" xfId="1" applyFill="1" applyBorder="1" applyProtection="1">
      <protection locked="0"/>
    </xf>
    <xf numFmtId="0" fontId="11" fillId="0" borderId="1" xfId="1" applyBorder="1"/>
    <xf numFmtId="0" fontId="11" fillId="4" borderId="3" xfId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3" xfId="1" applyNumberFormat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1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3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3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3" xfId="1" applyFill="1" applyBorder="1" applyProtection="1">
      <protection locked="0"/>
    </xf>
    <xf numFmtId="0" fontId="11" fillId="0" borderId="2" xfId="1" applyBorder="1"/>
    <xf numFmtId="0" fontId="11" fillId="0" borderId="4" xfId="1" applyBorder="1"/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0" fontId="11" fillId="0" borderId="2" xfId="1" applyBorder="1"/>
    <xf numFmtId="0" fontId="11" fillId="0" borderId="4" xfId="1" applyBorder="1"/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0" borderId="2" xfId="1" applyBorder="1"/>
    <xf numFmtId="0" fontId="11" fillId="4" borderId="2" xfId="1" applyFill="1" applyBorder="1" applyProtection="1">
      <protection locked="0"/>
    </xf>
    <xf numFmtId="0" fontId="11" fillId="0" borderId="1" xfId="1" applyBorder="1"/>
    <xf numFmtId="0" fontId="11" fillId="4" borderId="3" xfId="1" applyFill="1" applyBorder="1" applyProtection="1">
      <protection locked="0"/>
    </xf>
    <xf numFmtId="0" fontId="11" fillId="0" borderId="4" xfId="1" applyBorder="1"/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3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3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3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0" fontId="11" fillId="0" borderId="2" xfId="1" applyBorder="1"/>
    <xf numFmtId="0" fontId="11" fillId="0" borderId="4" xfId="1" applyBorder="1"/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0" borderId="2" xfId="1" applyBorder="1"/>
    <xf numFmtId="0" fontId="11" fillId="4" borderId="2" xfId="1" applyFill="1" applyBorder="1" applyProtection="1">
      <protection locked="0"/>
    </xf>
    <xf numFmtId="0" fontId="11" fillId="0" borderId="1" xfId="1" applyBorder="1"/>
    <xf numFmtId="0" fontId="11" fillId="4" borderId="3" xfId="1" applyFill="1" applyBorder="1" applyProtection="1">
      <protection locked="0"/>
    </xf>
    <xf numFmtId="0" fontId="11" fillId="0" borderId="4" xfId="1" applyBorder="1"/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3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3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1" fontId="11" fillId="4" borderId="1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3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3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Protection="1">
      <protection locked="0"/>
    </xf>
    <xf numFmtId="49" fontId="11" fillId="4" borderId="3" xfId="1" applyNumberFormat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0" fontId="11" fillId="0" borderId="2" xfId="1" applyBorder="1"/>
    <xf numFmtId="0" fontId="11" fillId="0" borderId="4" xfId="1" applyBorder="1"/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5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2" fontId="11" fillId="4" borderId="5" xfId="1" applyNumberFormat="1" applyFill="1" applyBorder="1" applyProtection="1">
      <protection locked="0"/>
    </xf>
    <xf numFmtId="0" fontId="11" fillId="0" borderId="2" xfId="1" applyBorder="1"/>
    <xf numFmtId="0" fontId="11" fillId="4" borderId="2" xfId="1" applyFill="1" applyBorder="1" applyProtection="1">
      <protection locked="0"/>
    </xf>
    <xf numFmtId="0" fontId="11" fillId="0" borderId="1" xfId="1" applyBorder="1"/>
    <xf numFmtId="0" fontId="11" fillId="4" borderId="3" xfId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3" xfId="1" applyNumberFormat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1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3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3" xfId="1" applyNumberFormat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1" xfId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0" fontId="11" fillId="0" borderId="2" xfId="1" applyBorder="1"/>
    <xf numFmtId="0" fontId="11" fillId="0" borderId="4" xfId="1" applyBorder="1"/>
    <xf numFmtId="0" fontId="11" fillId="4" borderId="5" xfId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5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5" xfId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2" fontId="11" fillId="4" borderId="5" xfId="1" applyNumberFormat="1" applyFill="1" applyBorder="1" applyProtection="1">
      <protection locked="0"/>
    </xf>
    <xf numFmtId="0" fontId="11" fillId="0" borderId="2" xfId="1" applyBorder="1"/>
    <xf numFmtId="0" fontId="11" fillId="4" borderId="2" xfId="1" applyFill="1" applyBorder="1" applyProtection="1">
      <protection locked="0"/>
    </xf>
    <xf numFmtId="0" fontId="11" fillId="0" borderId="1" xfId="1" applyBorder="1"/>
    <xf numFmtId="0" fontId="11" fillId="4" borderId="3" xfId="1" applyFill="1" applyBorder="1" applyProtection="1">
      <protection locked="0"/>
    </xf>
    <xf numFmtId="0" fontId="11" fillId="0" borderId="4" xfId="1" applyBorder="1"/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3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1" fontId="11" fillId="4" borderId="1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3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3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3" xfId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0" fontId="11" fillId="0" borderId="2" xfId="1" applyBorder="1"/>
    <xf numFmtId="0" fontId="11" fillId="0" borderId="4" xfId="1" applyBorder="1"/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49" fontId="11" fillId="4" borderId="2" xfId="1" applyNumberFormat="1" applyFill="1" applyBorder="1" applyAlignment="1" applyProtection="1">
      <alignment horizontal="right"/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0" fontId="11" fillId="4" borderId="2" xfId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0" fontId="11" fillId="0" borderId="2" xfId="1" applyBorder="1"/>
    <xf numFmtId="0" fontId="11" fillId="4" borderId="2" xfId="1" applyFill="1" applyBorder="1" applyProtection="1">
      <protection locked="0"/>
    </xf>
    <xf numFmtId="0" fontId="11" fillId="0" borderId="1" xfId="1" applyBorder="1"/>
    <xf numFmtId="0" fontId="11" fillId="4" borderId="3" xfId="1" applyFill="1" applyBorder="1" applyProtection="1">
      <protection locked="0"/>
    </xf>
    <xf numFmtId="0" fontId="11" fillId="4" borderId="5" xfId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3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3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1" fontId="11" fillId="4" borderId="1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3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5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3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3" xfId="1" applyFill="1" applyBorder="1" applyProtection="1">
      <protection locked="0"/>
    </xf>
    <xf numFmtId="0" fontId="11" fillId="4" borderId="5" xfId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2" fontId="11" fillId="4" borderId="5" xfId="1" applyNumberFormat="1" applyFill="1" applyBorder="1" applyProtection="1">
      <protection locked="0"/>
    </xf>
    <xf numFmtId="0" fontId="11" fillId="0" borderId="2" xfId="1" applyBorder="1"/>
    <xf numFmtId="0" fontId="11" fillId="0" borderId="4" xfId="1" applyBorder="1"/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0" fontId="11" fillId="0" borderId="2" xfId="1" applyBorder="1"/>
    <xf numFmtId="0" fontId="11" fillId="4" borderId="2" xfId="1" applyFill="1" applyBorder="1" applyProtection="1">
      <protection locked="0"/>
    </xf>
    <xf numFmtId="0" fontId="11" fillId="0" borderId="1" xfId="1" applyBorder="1"/>
    <xf numFmtId="0" fontId="11" fillId="4" borderId="3" xfId="1" applyFill="1" applyBorder="1" applyProtection="1">
      <protection locked="0"/>
    </xf>
    <xf numFmtId="0" fontId="11" fillId="0" borderId="4" xfId="1" applyBorder="1"/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3" xfId="1" applyNumberFormat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3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49" fontId="11" fillId="4" borderId="4" xfId="1" applyNumberFormat="1" applyFill="1" applyBorder="1" applyAlignment="1" applyProtection="1">
      <alignment horizontal="right"/>
      <protection locked="0"/>
    </xf>
    <xf numFmtId="1" fontId="11" fillId="4" borderId="1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3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3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3" xfId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0" fontId="11" fillId="0" borderId="2" xfId="1" applyBorder="1"/>
    <xf numFmtId="0" fontId="11" fillId="0" borderId="4" xfId="1" applyBorder="1"/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0" fontId="11" fillId="4" borderId="2" xfId="1" applyFill="1" applyBorder="1" applyProtection="1">
      <protection locked="0"/>
    </xf>
    <xf numFmtId="49" fontId="11" fillId="4" borderId="4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0" fontId="11" fillId="0" borderId="2" xfId="1" applyBorder="1"/>
    <xf numFmtId="0" fontId="11" fillId="4" borderId="2" xfId="1" applyFill="1" applyBorder="1" applyProtection="1">
      <protection locked="0"/>
    </xf>
    <xf numFmtId="0" fontId="11" fillId="0" borderId="1" xfId="1" applyBorder="1"/>
    <xf numFmtId="0" fontId="11" fillId="4" borderId="3" xfId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1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1" xfId="1" applyFill="1" applyBorder="1" applyProtection="1">
      <protection locked="0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0" fontId="11" fillId="0" borderId="2" xfId="1" applyBorder="1"/>
    <xf numFmtId="0" fontId="11" fillId="0" borderId="4" xfId="1" applyBorder="1"/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0" fontId="0" fillId="0" borderId="14" xfId="0" applyBorder="1" applyAlignment="1">
      <alignment horizontal="left"/>
    </xf>
    <xf numFmtId="0" fontId="0" fillId="4" borderId="14" xfId="0" applyFill="1" applyBorder="1" applyAlignment="1">
      <alignment horizontal="left"/>
    </xf>
    <xf numFmtId="0" fontId="0" fillId="4" borderId="14" xfId="0" applyFill="1" applyBorder="1" applyAlignment="1">
      <alignment horizontal="right"/>
    </xf>
    <xf numFmtId="0" fontId="0" fillId="4" borderId="26" xfId="0" applyFill="1" applyBorder="1" applyAlignment="1">
      <alignment horizontal="right"/>
    </xf>
    <xf numFmtId="0" fontId="0" fillId="4" borderId="4" xfId="0" applyFill="1" applyBorder="1" applyProtection="1"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2" fillId="2" borderId="17" xfId="0" applyFont="1" applyFill="1" applyBorder="1" applyAlignment="1" applyProtection="1">
      <alignment horizontal="left" vertical="top" wrapText="1"/>
      <protection locked="0"/>
    </xf>
    <xf numFmtId="0" fontId="2" fillId="5" borderId="2" xfId="0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 applyProtection="1">
      <alignment horizontal="right" vertical="top" wrapText="1"/>
      <protection locked="0"/>
    </xf>
    <xf numFmtId="0" fontId="2" fillId="0" borderId="2" xfId="0" applyFont="1" applyBorder="1" applyAlignment="1">
      <alignment horizontal="right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" fillId="3" borderId="2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13" fillId="0" borderId="2" xfId="0" applyFont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x14ac:dyDescent="0.2">
      <c r="A1" s="1" t="s">
        <v>7</v>
      </c>
      <c r="C1" s="467" t="s">
        <v>165</v>
      </c>
      <c r="D1" s="468"/>
      <c r="E1" s="468"/>
      <c r="F1" s="12" t="s">
        <v>16</v>
      </c>
      <c r="G1" s="2" t="s">
        <v>17</v>
      </c>
      <c r="H1" s="465" t="s">
        <v>166</v>
      </c>
      <c r="I1" s="465"/>
      <c r="J1" s="465"/>
      <c r="K1" s="465"/>
    </row>
    <row r="2" spans="1:12" ht="18" x14ac:dyDescent="0.2">
      <c r="A2" s="35" t="s">
        <v>6</v>
      </c>
      <c r="C2" s="2"/>
      <c r="G2" s="2" t="s">
        <v>18</v>
      </c>
      <c r="H2" s="465" t="s">
        <v>167</v>
      </c>
      <c r="I2" s="465"/>
      <c r="J2" s="465"/>
      <c r="K2" s="4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2025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40</v>
      </c>
      <c r="F6" s="51">
        <v>205</v>
      </c>
      <c r="G6" s="51">
        <v>6.24</v>
      </c>
      <c r="H6" s="51">
        <v>6.82</v>
      </c>
      <c r="I6" s="57">
        <v>37.119999999999997</v>
      </c>
      <c r="J6" s="51">
        <v>234.8</v>
      </c>
      <c r="K6" s="56" t="s">
        <v>44</v>
      </c>
      <c r="L6" s="60">
        <v>15.25</v>
      </c>
    </row>
    <row r="7" spans="1:12" ht="15" x14ac:dyDescent="0.25">
      <c r="A7" s="23"/>
      <c r="B7" s="15"/>
      <c r="C7" s="11"/>
      <c r="D7" s="7" t="s">
        <v>22</v>
      </c>
      <c r="E7" s="52" t="s">
        <v>41</v>
      </c>
      <c r="F7" s="53">
        <v>200</v>
      </c>
      <c r="G7" s="53">
        <v>3.3</v>
      </c>
      <c r="H7" s="53">
        <v>2.9</v>
      </c>
      <c r="I7" s="58">
        <v>13.8</v>
      </c>
      <c r="J7" s="53">
        <v>94</v>
      </c>
      <c r="K7" s="48" t="s">
        <v>135</v>
      </c>
      <c r="L7" s="61">
        <v>7</v>
      </c>
    </row>
    <row r="8" spans="1:12" ht="15" x14ac:dyDescent="0.25">
      <c r="A8" s="23"/>
      <c r="B8" s="15"/>
      <c r="C8" s="11"/>
      <c r="D8" s="7" t="s">
        <v>23</v>
      </c>
      <c r="E8" s="52" t="s">
        <v>139</v>
      </c>
      <c r="F8" s="53">
        <v>30</v>
      </c>
      <c r="G8" s="53">
        <v>2.2799999999999998</v>
      </c>
      <c r="H8" s="53">
        <v>0.24</v>
      </c>
      <c r="I8" s="58">
        <v>14.76</v>
      </c>
      <c r="J8" s="53">
        <v>71</v>
      </c>
      <c r="K8" s="48" t="s">
        <v>45</v>
      </c>
      <c r="L8" s="61">
        <v>3</v>
      </c>
    </row>
    <row r="9" spans="1:12" ht="15" x14ac:dyDescent="0.25">
      <c r="A9" s="23"/>
      <c r="B9" s="15"/>
      <c r="C9" s="11"/>
      <c r="D9" s="48" t="s">
        <v>23</v>
      </c>
      <c r="E9" s="52" t="s">
        <v>42</v>
      </c>
      <c r="F9" s="53">
        <v>20</v>
      </c>
      <c r="G9" s="53">
        <v>1.32</v>
      </c>
      <c r="H9" s="53">
        <v>0.24</v>
      </c>
      <c r="I9" s="58">
        <v>6.68</v>
      </c>
      <c r="J9" s="53">
        <v>34.799999999999997</v>
      </c>
      <c r="K9" s="48" t="s">
        <v>46</v>
      </c>
      <c r="L9" s="61">
        <v>3</v>
      </c>
    </row>
    <row r="10" spans="1:12" ht="15.75" thickBot="1" x14ac:dyDescent="0.3">
      <c r="A10" s="23"/>
      <c r="B10" s="15"/>
      <c r="C10" s="11"/>
      <c r="D10" s="49" t="s">
        <v>39</v>
      </c>
      <c r="E10" s="54" t="s">
        <v>43</v>
      </c>
      <c r="F10" s="55">
        <v>100</v>
      </c>
      <c r="G10" s="55">
        <v>1.4</v>
      </c>
      <c r="H10" s="55">
        <v>1.65</v>
      </c>
      <c r="I10" s="59">
        <v>38.65</v>
      </c>
      <c r="J10" s="55">
        <v>175</v>
      </c>
      <c r="K10" s="49" t="s">
        <v>136</v>
      </c>
      <c r="L10" s="62">
        <v>10</v>
      </c>
    </row>
    <row r="11" spans="1:12" ht="15" x14ac:dyDescent="0.25">
      <c r="A11" s="23"/>
      <c r="B11" s="15"/>
      <c r="C11" s="11"/>
      <c r="D11" s="6" t="s">
        <v>137</v>
      </c>
      <c r="E11" s="39" t="s">
        <v>138</v>
      </c>
      <c r="F11" s="40">
        <v>10</v>
      </c>
      <c r="G11" s="40">
        <v>0</v>
      </c>
      <c r="H11" s="40">
        <v>7</v>
      </c>
      <c r="I11" s="40">
        <v>0</v>
      </c>
      <c r="J11" s="40">
        <v>66</v>
      </c>
      <c r="K11" s="41" t="s">
        <v>140</v>
      </c>
      <c r="L11" s="40">
        <v>10</v>
      </c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565</v>
      </c>
      <c r="G13" s="19">
        <f t="shared" ref="G13:J13" si="0">SUM(G6:G12)</f>
        <v>14.54</v>
      </c>
      <c r="H13" s="19">
        <f t="shared" si="0"/>
        <v>18.850000000000001</v>
      </c>
      <c r="I13" s="19">
        <f t="shared" si="0"/>
        <v>111.01000000000002</v>
      </c>
      <c r="J13" s="19">
        <f t="shared" si="0"/>
        <v>675.6</v>
      </c>
      <c r="K13" s="25"/>
      <c r="L13" s="19">
        <f t="shared" ref="L13" si="1">SUM(L6:L12)</f>
        <v>48.25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8" t="s">
        <v>26</v>
      </c>
      <c r="E14" s="63" t="s">
        <v>48</v>
      </c>
      <c r="F14" s="64">
        <v>60</v>
      </c>
      <c r="G14" s="64">
        <v>0.96</v>
      </c>
      <c r="H14" s="64">
        <v>3.66</v>
      </c>
      <c r="I14" s="65">
        <v>4.9800000000000004</v>
      </c>
      <c r="J14" s="64">
        <v>56.4</v>
      </c>
      <c r="K14" s="66" t="s">
        <v>53</v>
      </c>
      <c r="L14" s="67">
        <v>4</v>
      </c>
    </row>
    <row r="15" spans="1:12" ht="15" x14ac:dyDescent="0.25">
      <c r="A15" s="23"/>
      <c r="B15" s="15"/>
      <c r="C15" s="11"/>
      <c r="D15" s="7" t="s">
        <v>27</v>
      </c>
      <c r="E15" s="52" t="s">
        <v>49</v>
      </c>
      <c r="F15" s="53">
        <v>260</v>
      </c>
      <c r="G15" s="53">
        <v>1.7250000000000001</v>
      </c>
      <c r="H15" s="53">
        <v>4.53</v>
      </c>
      <c r="I15" s="58">
        <v>8.9499999999999993</v>
      </c>
      <c r="J15" s="53">
        <v>83.25</v>
      </c>
      <c r="K15" s="48" t="s">
        <v>54</v>
      </c>
      <c r="L15" s="61">
        <v>8</v>
      </c>
    </row>
    <row r="16" spans="1:12" ht="15" x14ac:dyDescent="0.25">
      <c r="A16" s="23"/>
      <c r="B16" s="15"/>
      <c r="C16" s="11"/>
      <c r="D16" s="7" t="s">
        <v>28</v>
      </c>
      <c r="E16" s="52" t="s">
        <v>50</v>
      </c>
      <c r="F16" s="53">
        <v>240</v>
      </c>
      <c r="G16" s="53">
        <v>24.11</v>
      </c>
      <c r="H16" s="53">
        <v>27.2</v>
      </c>
      <c r="I16" s="58">
        <v>31.2</v>
      </c>
      <c r="J16" s="53">
        <v>466.29</v>
      </c>
      <c r="K16" s="48" t="s">
        <v>55</v>
      </c>
      <c r="L16" s="61">
        <v>25.25</v>
      </c>
    </row>
    <row r="17" spans="1:12" ht="15" x14ac:dyDescent="0.25">
      <c r="A17" s="23"/>
      <c r="B17" s="15"/>
      <c r="C17" s="11"/>
      <c r="D17" s="7" t="s">
        <v>47</v>
      </c>
      <c r="E17" s="52" t="s">
        <v>51</v>
      </c>
      <c r="F17" s="53">
        <v>200</v>
      </c>
      <c r="G17" s="53">
        <v>0.5</v>
      </c>
      <c r="H17" s="53">
        <v>0.1</v>
      </c>
      <c r="I17" s="58">
        <v>20</v>
      </c>
      <c r="J17" s="53">
        <v>86</v>
      </c>
      <c r="K17" s="48" t="s">
        <v>56</v>
      </c>
      <c r="L17" s="61">
        <v>5</v>
      </c>
    </row>
    <row r="18" spans="1:12" ht="15" x14ac:dyDescent="0.25">
      <c r="A18" s="23"/>
      <c r="B18" s="15"/>
      <c r="C18" s="11"/>
      <c r="D18" s="7" t="s">
        <v>29</v>
      </c>
      <c r="E18" s="52"/>
      <c r="F18" s="53"/>
      <c r="G18" s="53"/>
      <c r="H18" s="53"/>
      <c r="I18" s="58"/>
      <c r="J18" s="53"/>
      <c r="K18" s="48"/>
      <c r="L18" s="61"/>
    </row>
    <row r="19" spans="1:12" ht="15" x14ac:dyDescent="0.25">
      <c r="A19" s="23"/>
      <c r="B19" s="15"/>
      <c r="C19" s="11"/>
      <c r="D19" s="7" t="s">
        <v>39</v>
      </c>
      <c r="E19" s="52"/>
      <c r="F19" s="53"/>
      <c r="G19" s="53"/>
      <c r="H19" s="53"/>
      <c r="I19" s="58"/>
      <c r="J19" s="53"/>
      <c r="K19" s="48"/>
      <c r="L19" s="61"/>
    </row>
    <row r="20" spans="1:12" ht="15" x14ac:dyDescent="0.25">
      <c r="A20" s="23"/>
      <c r="B20" s="15"/>
      <c r="C20" s="11"/>
      <c r="D20" s="7" t="s">
        <v>31</v>
      </c>
      <c r="E20" s="52" t="s">
        <v>52</v>
      </c>
      <c r="F20" s="53">
        <v>30</v>
      </c>
      <c r="G20" s="53">
        <v>2.2799999999999998</v>
      </c>
      <c r="H20" s="53">
        <v>0.24</v>
      </c>
      <c r="I20" s="58">
        <v>14.76</v>
      </c>
      <c r="J20" s="53">
        <v>70.5</v>
      </c>
      <c r="K20" s="48" t="s">
        <v>45</v>
      </c>
      <c r="L20" s="61">
        <v>3</v>
      </c>
    </row>
    <row r="21" spans="1:12" ht="15" x14ac:dyDescent="0.25">
      <c r="A21" s="23"/>
      <c r="B21" s="15"/>
      <c r="C21" s="11"/>
      <c r="D21" s="7" t="s">
        <v>32</v>
      </c>
      <c r="E21" s="52" t="s">
        <v>42</v>
      </c>
      <c r="F21" s="53">
        <v>20</v>
      </c>
      <c r="G21" s="53">
        <v>1.98</v>
      </c>
      <c r="H21" s="53">
        <v>0.36</v>
      </c>
      <c r="I21" s="58">
        <v>10.199999999999999</v>
      </c>
      <c r="J21" s="53">
        <v>52.2</v>
      </c>
      <c r="K21" s="48" t="s">
        <v>46</v>
      </c>
      <c r="L21" s="61">
        <v>3</v>
      </c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31.555</v>
      </c>
      <c r="H23" s="19">
        <f t="shared" si="2"/>
        <v>36.090000000000003</v>
      </c>
      <c r="I23" s="19">
        <f t="shared" si="2"/>
        <v>90.09</v>
      </c>
      <c r="J23" s="19">
        <f t="shared" si="2"/>
        <v>814.6400000000001</v>
      </c>
      <c r="K23" s="25"/>
      <c r="L23" s="456">
        <f t="shared" ref="L23" si="3">SUM(L14:L22)</f>
        <v>48.25</v>
      </c>
    </row>
    <row r="24" spans="1:12" ht="15.75" thickBot="1" x14ac:dyDescent="0.25">
      <c r="A24" s="29">
        <f>A6</f>
        <v>1</v>
      </c>
      <c r="B24" s="30">
        <f>B6</f>
        <v>1</v>
      </c>
      <c r="C24" s="463" t="s">
        <v>4</v>
      </c>
      <c r="D24" s="466"/>
      <c r="E24" s="31"/>
      <c r="F24" s="32">
        <f>F13+F23</f>
        <v>1375</v>
      </c>
      <c r="G24" s="32">
        <f t="shared" ref="G24:J24" si="4">G13+G23</f>
        <v>46.094999999999999</v>
      </c>
      <c r="H24" s="32">
        <f t="shared" si="4"/>
        <v>54.940000000000005</v>
      </c>
      <c r="I24" s="32">
        <f t="shared" si="4"/>
        <v>201.10000000000002</v>
      </c>
      <c r="J24" s="32">
        <f t="shared" si="4"/>
        <v>1490.2400000000002</v>
      </c>
      <c r="K24" s="32"/>
      <c r="L24" s="32">
        <f t="shared" ref="L24" si="5">L13+L23</f>
        <v>96.5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70" t="s">
        <v>21</v>
      </c>
      <c r="E25" s="75" t="s">
        <v>57</v>
      </c>
      <c r="F25" s="72">
        <v>150</v>
      </c>
      <c r="G25" s="78">
        <v>5.55</v>
      </c>
      <c r="H25" s="78">
        <v>5.28</v>
      </c>
      <c r="I25" s="79">
        <v>35.33</v>
      </c>
      <c r="J25" s="86">
        <v>203.04</v>
      </c>
      <c r="K25" s="95" t="s">
        <v>60</v>
      </c>
      <c r="L25" s="90">
        <v>7</v>
      </c>
    </row>
    <row r="26" spans="1:12" ht="15" x14ac:dyDescent="0.25">
      <c r="A26" s="14"/>
      <c r="B26" s="15"/>
      <c r="C26" s="11"/>
      <c r="D26" s="70" t="s">
        <v>21</v>
      </c>
      <c r="E26" s="438" t="s">
        <v>141</v>
      </c>
      <c r="F26" s="378" t="s">
        <v>142</v>
      </c>
      <c r="G26" s="84">
        <v>14</v>
      </c>
      <c r="H26" s="84">
        <v>9</v>
      </c>
      <c r="I26" s="85">
        <v>8</v>
      </c>
      <c r="J26" s="89">
        <v>165</v>
      </c>
      <c r="K26" s="446" t="s">
        <v>67</v>
      </c>
      <c r="L26" s="93">
        <v>25</v>
      </c>
    </row>
    <row r="27" spans="1:12" ht="15" x14ac:dyDescent="0.25">
      <c r="A27" s="14"/>
      <c r="B27" s="15"/>
      <c r="C27" s="11"/>
      <c r="D27" s="68" t="s">
        <v>22</v>
      </c>
      <c r="E27" s="76" t="s">
        <v>58</v>
      </c>
      <c r="F27" s="73">
        <v>200</v>
      </c>
      <c r="G27" s="80">
        <v>1.4</v>
      </c>
      <c r="H27" s="80">
        <v>1.2</v>
      </c>
      <c r="I27" s="81">
        <v>11.4</v>
      </c>
      <c r="J27" s="87">
        <v>63</v>
      </c>
      <c r="K27" s="94" t="s">
        <v>61</v>
      </c>
      <c r="L27" s="91">
        <v>5</v>
      </c>
    </row>
    <row r="28" spans="1:12" ht="15" x14ac:dyDescent="0.25">
      <c r="A28" s="14"/>
      <c r="B28" s="15"/>
      <c r="C28" s="11"/>
      <c r="D28" s="68" t="s">
        <v>23</v>
      </c>
      <c r="E28" s="76" t="s">
        <v>52</v>
      </c>
      <c r="F28" s="73">
        <v>30</v>
      </c>
      <c r="G28" s="80">
        <v>2.2799999999999998</v>
      </c>
      <c r="H28" s="80">
        <v>0.24</v>
      </c>
      <c r="I28" s="81">
        <v>14.76</v>
      </c>
      <c r="J28" s="87">
        <v>70.5</v>
      </c>
      <c r="K28" s="94" t="s">
        <v>45</v>
      </c>
      <c r="L28" s="91">
        <v>3</v>
      </c>
    </row>
    <row r="29" spans="1:12" ht="15" x14ac:dyDescent="0.25">
      <c r="A29" s="14"/>
      <c r="B29" s="15"/>
      <c r="C29" s="11"/>
      <c r="D29" s="69" t="s">
        <v>23</v>
      </c>
      <c r="E29" s="76" t="s">
        <v>42</v>
      </c>
      <c r="F29" s="73">
        <v>20</v>
      </c>
      <c r="G29" s="80">
        <v>1.32</v>
      </c>
      <c r="H29" s="80">
        <v>0.24</v>
      </c>
      <c r="I29" s="81">
        <v>6.68</v>
      </c>
      <c r="J29" s="87">
        <v>34.799999999999997</v>
      </c>
      <c r="K29" s="94" t="s">
        <v>46</v>
      </c>
      <c r="L29" s="91">
        <v>3</v>
      </c>
    </row>
    <row r="30" spans="1:12" ht="15.75" thickBot="1" x14ac:dyDescent="0.3">
      <c r="A30" s="14"/>
      <c r="B30" s="15"/>
      <c r="C30" s="11"/>
      <c r="D30" s="71" t="s">
        <v>26</v>
      </c>
      <c r="E30" s="77" t="s">
        <v>59</v>
      </c>
      <c r="F30" s="74">
        <v>60</v>
      </c>
      <c r="G30" s="82">
        <v>0.72</v>
      </c>
      <c r="H30" s="82">
        <v>3.66</v>
      </c>
      <c r="I30" s="83">
        <v>6.72</v>
      </c>
      <c r="J30" s="88">
        <v>62.4</v>
      </c>
      <c r="K30" s="96" t="s">
        <v>62</v>
      </c>
      <c r="L30" s="92">
        <v>5.25</v>
      </c>
    </row>
    <row r="31" spans="1:12" ht="15" x14ac:dyDescent="0.25">
      <c r="A31" s="16"/>
      <c r="B31" s="17"/>
      <c r="C31" s="8"/>
      <c r="D31" s="18" t="s">
        <v>33</v>
      </c>
      <c r="E31" s="9"/>
      <c r="F31" s="19">
        <f>SUM(F25:F30)</f>
        <v>460</v>
      </c>
      <c r="G31" s="19">
        <f>SUM(G25:G30)</f>
        <v>25.27</v>
      </c>
      <c r="H31" s="19">
        <f>SUM(H25:H30)</f>
        <v>19.62</v>
      </c>
      <c r="I31" s="19">
        <f>SUM(I25:I30)</f>
        <v>82.889999999999986</v>
      </c>
      <c r="J31" s="19">
        <f>SUM(J25:J30)</f>
        <v>598.7399999999999</v>
      </c>
      <c r="K31" s="25"/>
      <c r="L31" s="19">
        <f>SUM(L25:L30)</f>
        <v>48.25</v>
      </c>
    </row>
    <row r="32" spans="1:12" ht="15" x14ac:dyDescent="0.25">
      <c r="A32" s="13">
        <f>A25</f>
        <v>1</v>
      </c>
      <c r="B32" s="13">
        <f>B25</f>
        <v>2</v>
      </c>
      <c r="C32" s="10" t="s">
        <v>25</v>
      </c>
      <c r="D32" s="98" t="s">
        <v>26</v>
      </c>
      <c r="E32" s="102" t="s">
        <v>63</v>
      </c>
      <c r="F32" s="100">
        <v>60</v>
      </c>
      <c r="G32" s="107">
        <v>0.48</v>
      </c>
      <c r="H32" s="107">
        <v>0.06</v>
      </c>
      <c r="I32" s="108">
        <v>1.02</v>
      </c>
      <c r="J32" s="110">
        <v>6.6</v>
      </c>
      <c r="K32" s="104" t="s">
        <v>66</v>
      </c>
      <c r="L32" s="112">
        <v>3.25</v>
      </c>
    </row>
    <row r="33" spans="1:12" ht="15" x14ac:dyDescent="0.25">
      <c r="A33" s="14"/>
      <c r="B33" s="15"/>
      <c r="C33" s="11"/>
      <c r="D33" s="97" t="s">
        <v>27</v>
      </c>
      <c r="E33" s="437" t="s">
        <v>143</v>
      </c>
      <c r="F33" s="99">
        <v>260</v>
      </c>
      <c r="G33" s="105">
        <v>2.0499999999999998</v>
      </c>
      <c r="H33" s="105">
        <v>4</v>
      </c>
      <c r="I33" s="106">
        <v>7</v>
      </c>
      <c r="J33" s="109">
        <v>76</v>
      </c>
      <c r="K33" s="445" t="s">
        <v>113</v>
      </c>
      <c r="L33" s="111">
        <v>7</v>
      </c>
    </row>
    <row r="34" spans="1:12" ht="15" x14ac:dyDescent="0.25">
      <c r="A34" s="14"/>
      <c r="B34" s="15"/>
      <c r="C34" s="11"/>
      <c r="D34" s="97" t="s">
        <v>28</v>
      </c>
      <c r="E34" s="437" t="s">
        <v>144</v>
      </c>
      <c r="F34" s="99">
        <v>90</v>
      </c>
      <c r="G34" s="105">
        <v>13.89</v>
      </c>
      <c r="H34" s="105">
        <v>8.61</v>
      </c>
      <c r="I34" s="106">
        <v>7.96</v>
      </c>
      <c r="J34" s="109">
        <v>164.57</v>
      </c>
      <c r="K34" s="103" t="s">
        <v>67</v>
      </c>
      <c r="L34" s="111">
        <v>24</v>
      </c>
    </row>
    <row r="35" spans="1:12" ht="15" x14ac:dyDescent="0.25">
      <c r="A35" s="14"/>
      <c r="B35" s="15"/>
      <c r="C35" s="11"/>
      <c r="D35" s="97" t="s">
        <v>29</v>
      </c>
      <c r="E35" s="101" t="s">
        <v>65</v>
      </c>
      <c r="F35" s="99">
        <v>150</v>
      </c>
      <c r="G35" s="105">
        <v>3.15</v>
      </c>
      <c r="H35" s="105">
        <v>6</v>
      </c>
      <c r="I35" s="106">
        <v>9.15</v>
      </c>
      <c r="J35" s="109">
        <v>102</v>
      </c>
      <c r="K35" s="103" t="s">
        <v>68</v>
      </c>
      <c r="L35" s="111">
        <v>5</v>
      </c>
    </row>
    <row r="36" spans="1:12" ht="15" x14ac:dyDescent="0.25">
      <c r="A36" s="14"/>
      <c r="B36" s="15"/>
      <c r="C36" s="11"/>
      <c r="D36" s="97" t="s">
        <v>30</v>
      </c>
      <c r="E36" s="437" t="s">
        <v>134</v>
      </c>
      <c r="F36" s="99">
        <v>200</v>
      </c>
      <c r="G36" s="105">
        <v>0.6</v>
      </c>
      <c r="H36" s="105">
        <v>0.1</v>
      </c>
      <c r="I36" s="106">
        <v>20.100000000000001</v>
      </c>
      <c r="J36" s="109">
        <v>84</v>
      </c>
      <c r="K36" s="103" t="s">
        <v>69</v>
      </c>
      <c r="L36" s="111">
        <v>3</v>
      </c>
    </row>
    <row r="37" spans="1:12" ht="15" x14ac:dyDescent="0.25">
      <c r="A37" s="14"/>
      <c r="B37" s="15"/>
      <c r="C37" s="11"/>
      <c r="D37" s="97" t="s">
        <v>39</v>
      </c>
      <c r="E37" s="101"/>
      <c r="F37" s="99"/>
      <c r="G37" s="105"/>
      <c r="H37" s="105"/>
      <c r="I37" s="106"/>
      <c r="J37" s="109"/>
      <c r="K37" s="103"/>
      <c r="L37" s="111"/>
    </row>
    <row r="38" spans="1:12" ht="15" x14ac:dyDescent="0.25">
      <c r="A38" s="14"/>
      <c r="B38" s="15"/>
      <c r="C38" s="11"/>
      <c r="D38" s="97" t="s">
        <v>31</v>
      </c>
      <c r="E38" s="101" t="s">
        <v>52</v>
      </c>
      <c r="F38" s="99">
        <v>30</v>
      </c>
      <c r="G38" s="105">
        <v>2.2799999999999998</v>
      </c>
      <c r="H38" s="105">
        <v>0.24</v>
      </c>
      <c r="I38" s="106">
        <v>14.76</v>
      </c>
      <c r="J38" s="109">
        <v>70.5</v>
      </c>
      <c r="K38" s="103" t="s">
        <v>45</v>
      </c>
      <c r="L38" s="111">
        <v>3</v>
      </c>
    </row>
    <row r="39" spans="1:12" ht="15" x14ac:dyDescent="0.25">
      <c r="A39" s="14"/>
      <c r="B39" s="15"/>
      <c r="C39" s="11"/>
      <c r="D39" s="97" t="s">
        <v>32</v>
      </c>
      <c r="E39" s="101" t="s">
        <v>42</v>
      </c>
      <c r="F39" s="99">
        <v>20</v>
      </c>
      <c r="G39" s="105">
        <v>1.32</v>
      </c>
      <c r="H39" s="105">
        <v>0.24</v>
      </c>
      <c r="I39" s="106">
        <v>6.68</v>
      </c>
      <c r="J39" s="109">
        <v>34.799999999999997</v>
      </c>
      <c r="K39" s="103" t="s">
        <v>46</v>
      </c>
      <c r="L39" s="111">
        <v>3</v>
      </c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810</v>
      </c>
      <c r="G41" s="19">
        <f t="shared" ref="G41" si="6">SUM(G32:G40)</f>
        <v>23.770000000000003</v>
      </c>
      <c r="H41" s="19">
        <f t="shared" ref="H41" si="7">SUM(H32:H40)</f>
        <v>19.249999999999996</v>
      </c>
      <c r="I41" s="19">
        <f t="shared" ref="I41" si="8">SUM(I32:I40)</f>
        <v>66.67</v>
      </c>
      <c r="J41" s="19">
        <f t="shared" ref="J41:L41" si="9">SUM(J32:J40)</f>
        <v>538.46999999999991</v>
      </c>
      <c r="K41" s="25"/>
      <c r="L41" s="19">
        <f t="shared" si="9"/>
        <v>48.25</v>
      </c>
    </row>
    <row r="42" spans="1:12" ht="15.75" customHeight="1" thickBot="1" x14ac:dyDescent="0.25">
      <c r="A42" s="33">
        <f>A25</f>
        <v>1</v>
      </c>
      <c r="B42" s="33">
        <f>B25</f>
        <v>2</v>
      </c>
      <c r="C42" s="463" t="s">
        <v>4</v>
      </c>
      <c r="D42" s="466"/>
      <c r="E42" s="31"/>
      <c r="F42" s="32">
        <f>F31+F41</f>
        <v>1270</v>
      </c>
      <c r="G42" s="32">
        <f t="shared" ref="G42" si="10">G31+G41</f>
        <v>49.040000000000006</v>
      </c>
      <c r="H42" s="32">
        <f t="shared" ref="H42" si="11">H31+H41</f>
        <v>38.869999999999997</v>
      </c>
      <c r="I42" s="32">
        <f t="shared" ref="I42" si="12">I31+I41</f>
        <v>149.56</v>
      </c>
      <c r="J42" s="32">
        <f t="shared" ref="J42:L42" si="13">J31+J41</f>
        <v>1137.2099999999998</v>
      </c>
      <c r="K42" s="32"/>
      <c r="L42" s="32">
        <f t="shared" si="13"/>
        <v>96.5</v>
      </c>
    </row>
    <row r="43" spans="1:12" ht="15.75" thickBot="1" x14ac:dyDescent="0.3">
      <c r="A43" s="20">
        <v>1</v>
      </c>
      <c r="B43" s="21">
        <v>3</v>
      </c>
      <c r="C43" s="22" t="s">
        <v>20</v>
      </c>
      <c r="D43" s="449" t="s">
        <v>26</v>
      </c>
      <c r="E43" s="450" t="s">
        <v>131</v>
      </c>
      <c r="F43" s="451">
        <v>60</v>
      </c>
      <c r="G43" s="451">
        <v>1</v>
      </c>
      <c r="H43" s="451">
        <v>4</v>
      </c>
      <c r="I43" s="452">
        <v>5</v>
      </c>
      <c r="J43" s="451">
        <v>55</v>
      </c>
      <c r="K43" s="450" t="s">
        <v>129</v>
      </c>
      <c r="L43" s="451">
        <v>5.25</v>
      </c>
    </row>
    <row r="44" spans="1:12" ht="15" x14ac:dyDescent="0.25">
      <c r="A44" s="23"/>
      <c r="B44" s="15"/>
      <c r="C44" s="11"/>
      <c r="D44" s="5" t="s">
        <v>21</v>
      </c>
      <c r="E44" s="50" t="s">
        <v>70</v>
      </c>
      <c r="F44" s="51">
        <v>150</v>
      </c>
      <c r="G44" s="51">
        <v>4.1829999999999998</v>
      </c>
      <c r="H44" s="51">
        <v>6.0330000000000004</v>
      </c>
      <c r="I44" s="57">
        <v>43.165999999999997</v>
      </c>
      <c r="J44" s="51">
        <v>243.67</v>
      </c>
      <c r="K44" s="56" t="s">
        <v>73</v>
      </c>
      <c r="L44" s="60">
        <v>7</v>
      </c>
    </row>
    <row r="45" spans="1:12" ht="15" x14ac:dyDescent="0.25">
      <c r="A45" s="23"/>
      <c r="B45" s="15"/>
      <c r="C45" s="11"/>
      <c r="D45" s="8" t="s">
        <v>21</v>
      </c>
      <c r="E45" s="63" t="s">
        <v>71</v>
      </c>
      <c r="F45" s="64">
        <v>90</v>
      </c>
      <c r="G45" s="64">
        <v>12.78</v>
      </c>
      <c r="H45" s="64">
        <v>7.56</v>
      </c>
      <c r="I45" s="65">
        <v>8.5500000000000007</v>
      </c>
      <c r="J45" s="64">
        <v>153.9</v>
      </c>
      <c r="K45" s="453" t="s">
        <v>74</v>
      </c>
      <c r="L45" s="67">
        <v>25</v>
      </c>
    </row>
    <row r="46" spans="1:12" ht="15" x14ac:dyDescent="0.25">
      <c r="A46" s="23"/>
      <c r="B46" s="15"/>
      <c r="C46" s="11"/>
      <c r="D46" s="7" t="s">
        <v>22</v>
      </c>
      <c r="E46" s="52" t="s">
        <v>72</v>
      </c>
      <c r="F46" s="53">
        <v>200</v>
      </c>
      <c r="G46" s="53">
        <v>0.3</v>
      </c>
      <c r="H46" s="53">
        <v>0.1</v>
      </c>
      <c r="I46" s="58">
        <v>9.5</v>
      </c>
      <c r="J46" s="53">
        <v>40</v>
      </c>
      <c r="K46" s="48" t="s">
        <v>75</v>
      </c>
      <c r="L46" s="61">
        <v>5</v>
      </c>
    </row>
    <row r="47" spans="1:12" ht="15" x14ac:dyDescent="0.25">
      <c r="A47" s="23"/>
      <c r="B47" s="15"/>
      <c r="C47" s="11"/>
      <c r="D47" s="7" t="s">
        <v>23</v>
      </c>
      <c r="E47" s="52" t="s">
        <v>52</v>
      </c>
      <c r="F47" s="53">
        <v>30</v>
      </c>
      <c r="G47" s="53">
        <v>2.2799999999999998</v>
      </c>
      <c r="H47" s="53">
        <v>0.24</v>
      </c>
      <c r="I47" s="58">
        <v>14.76</v>
      </c>
      <c r="J47" s="53">
        <v>70.5</v>
      </c>
      <c r="K47" s="48" t="s">
        <v>45</v>
      </c>
      <c r="L47" s="61">
        <v>3</v>
      </c>
    </row>
    <row r="48" spans="1:12" ht="15" x14ac:dyDescent="0.25">
      <c r="A48" s="23"/>
      <c r="B48" s="15"/>
      <c r="C48" s="11"/>
      <c r="D48" s="48" t="s">
        <v>23</v>
      </c>
      <c r="E48" s="52" t="s">
        <v>42</v>
      </c>
      <c r="F48" s="53">
        <v>20</v>
      </c>
      <c r="G48" s="53">
        <v>1.32</v>
      </c>
      <c r="H48" s="53">
        <v>0.24</v>
      </c>
      <c r="I48" s="58">
        <v>6.68</v>
      </c>
      <c r="J48" s="53">
        <v>34.799999999999997</v>
      </c>
      <c r="K48" s="48" t="s">
        <v>46</v>
      </c>
      <c r="L48" s="61">
        <v>3</v>
      </c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550</v>
      </c>
      <c r="G50" s="19">
        <f t="shared" ref="G50" si="14">SUM(G43:G49)</f>
        <v>21.863000000000003</v>
      </c>
      <c r="H50" s="19">
        <f t="shared" ref="H50" si="15">SUM(H43:H49)</f>
        <v>18.172999999999998</v>
      </c>
      <c r="I50" s="19">
        <f t="shared" ref="I50" si="16">SUM(I43:I49)</f>
        <v>87.656000000000006</v>
      </c>
      <c r="J50" s="19">
        <f t="shared" ref="J50:L50" si="17">SUM(J43:J49)</f>
        <v>597.86999999999989</v>
      </c>
      <c r="K50" s="25"/>
      <c r="L50" s="19">
        <f t="shared" si="17"/>
        <v>48.25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114" t="s">
        <v>26</v>
      </c>
      <c r="E51" s="118" t="s">
        <v>59</v>
      </c>
      <c r="F51" s="116">
        <v>60</v>
      </c>
      <c r="G51" s="121">
        <v>0.72</v>
      </c>
      <c r="H51" s="121">
        <v>3.66</v>
      </c>
      <c r="I51" s="122">
        <v>6.72</v>
      </c>
      <c r="J51" s="124">
        <v>62.4</v>
      </c>
      <c r="K51" s="128" t="s">
        <v>62</v>
      </c>
      <c r="L51" s="126">
        <v>3.25</v>
      </c>
    </row>
    <row r="52" spans="1:12" ht="15" x14ac:dyDescent="0.25">
      <c r="A52" s="23"/>
      <c r="B52" s="15"/>
      <c r="C52" s="11"/>
      <c r="D52" s="113" t="s">
        <v>27</v>
      </c>
      <c r="E52" s="117" t="s">
        <v>76</v>
      </c>
      <c r="F52" s="115">
        <v>250</v>
      </c>
      <c r="G52" s="119">
        <v>3.5249999999999999</v>
      </c>
      <c r="H52" s="119">
        <v>4.7</v>
      </c>
      <c r="I52" s="120">
        <v>12.05</v>
      </c>
      <c r="J52" s="123">
        <v>104.5</v>
      </c>
      <c r="K52" s="127" t="s">
        <v>79</v>
      </c>
      <c r="L52" s="125">
        <v>5</v>
      </c>
    </row>
    <row r="53" spans="1:12" ht="15" x14ac:dyDescent="0.25">
      <c r="A53" s="23"/>
      <c r="B53" s="15"/>
      <c r="C53" s="11"/>
      <c r="D53" s="113" t="s">
        <v>28</v>
      </c>
      <c r="E53" s="117" t="s">
        <v>77</v>
      </c>
      <c r="F53" s="115">
        <v>90</v>
      </c>
      <c r="G53" s="119">
        <v>13.23</v>
      </c>
      <c r="H53" s="119">
        <v>9.99</v>
      </c>
      <c r="I53" s="120">
        <v>1.43</v>
      </c>
      <c r="J53" s="123">
        <v>189</v>
      </c>
      <c r="K53" s="445" t="s">
        <v>145</v>
      </c>
      <c r="L53" s="125">
        <v>24</v>
      </c>
    </row>
    <row r="54" spans="1:12" ht="15" x14ac:dyDescent="0.25">
      <c r="A54" s="23"/>
      <c r="B54" s="15"/>
      <c r="C54" s="11"/>
      <c r="D54" s="113" t="s">
        <v>29</v>
      </c>
      <c r="E54" s="117" t="s">
        <v>78</v>
      </c>
      <c r="F54" s="115">
        <v>150</v>
      </c>
      <c r="G54" s="119">
        <v>5.625</v>
      </c>
      <c r="H54" s="119">
        <v>5.76</v>
      </c>
      <c r="I54" s="120">
        <v>9.8249999999999993</v>
      </c>
      <c r="J54" s="123">
        <v>173.55</v>
      </c>
      <c r="K54" s="127" t="s">
        <v>80</v>
      </c>
      <c r="L54" s="125">
        <v>5</v>
      </c>
    </row>
    <row r="55" spans="1:12" ht="15" x14ac:dyDescent="0.25">
      <c r="A55" s="23"/>
      <c r="B55" s="15"/>
      <c r="C55" s="11"/>
      <c r="D55" s="113" t="s">
        <v>30</v>
      </c>
      <c r="E55" s="437" t="s">
        <v>146</v>
      </c>
      <c r="F55" s="115">
        <v>200</v>
      </c>
      <c r="G55" s="119">
        <v>0.3</v>
      </c>
      <c r="H55" s="119">
        <v>0.01</v>
      </c>
      <c r="I55" s="120">
        <v>17.5</v>
      </c>
      <c r="J55" s="123">
        <v>72</v>
      </c>
      <c r="K55" s="127" t="s">
        <v>81</v>
      </c>
      <c r="L55" s="125">
        <v>5</v>
      </c>
    </row>
    <row r="56" spans="1:12" ht="15" x14ac:dyDescent="0.25">
      <c r="A56" s="23"/>
      <c r="B56" s="15"/>
      <c r="C56" s="11"/>
      <c r="D56" s="113" t="s">
        <v>39</v>
      </c>
      <c r="E56" s="117"/>
      <c r="F56" s="115"/>
      <c r="G56" s="119"/>
      <c r="H56" s="119"/>
      <c r="I56" s="120"/>
      <c r="J56" s="123"/>
      <c r="K56" s="127"/>
      <c r="L56" s="125"/>
    </row>
    <row r="57" spans="1:12" ht="15" x14ac:dyDescent="0.25">
      <c r="A57" s="23"/>
      <c r="B57" s="15"/>
      <c r="C57" s="11"/>
      <c r="D57" s="113" t="s">
        <v>31</v>
      </c>
      <c r="E57" s="117" t="s">
        <v>52</v>
      </c>
      <c r="F57" s="115">
        <v>30</v>
      </c>
      <c r="G57" s="119">
        <v>2.2799999999999998</v>
      </c>
      <c r="H57" s="119">
        <v>0.24</v>
      </c>
      <c r="I57" s="120">
        <v>14.76</v>
      </c>
      <c r="J57" s="123">
        <v>70.5</v>
      </c>
      <c r="K57" s="127" t="s">
        <v>45</v>
      </c>
      <c r="L57" s="125">
        <v>3</v>
      </c>
    </row>
    <row r="58" spans="1:12" ht="15" x14ac:dyDescent="0.25">
      <c r="A58" s="23"/>
      <c r="B58" s="15"/>
      <c r="C58" s="11"/>
      <c r="D58" s="113" t="s">
        <v>32</v>
      </c>
      <c r="E58" s="117" t="s">
        <v>42</v>
      </c>
      <c r="F58" s="115">
        <v>20</v>
      </c>
      <c r="G58" s="119">
        <v>1.32</v>
      </c>
      <c r="H58" s="119">
        <v>0.24</v>
      </c>
      <c r="I58" s="120">
        <v>6.68</v>
      </c>
      <c r="J58" s="123">
        <v>34.799999999999997</v>
      </c>
      <c r="K58" s="127" t="s">
        <v>46</v>
      </c>
      <c r="L58" s="125">
        <v>3</v>
      </c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800</v>
      </c>
      <c r="G60" s="19">
        <f t="shared" ref="G60" si="18">SUM(G51:G59)</f>
        <v>27.000000000000004</v>
      </c>
      <c r="H60" s="19">
        <f t="shared" ref="H60" si="19">SUM(H51:H59)</f>
        <v>24.599999999999998</v>
      </c>
      <c r="I60" s="19">
        <f t="shared" ref="I60" si="20">SUM(I51:I59)</f>
        <v>68.965000000000003</v>
      </c>
      <c r="J60" s="19">
        <f t="shared" ref="J60:L60" si="21">SUM(J51:J59)</f>
        <v>706.75</v>
      </c>
      <c r="K60" s="25"/>
      <c r="L60" s="19">
        <f t="shared" si="21"/>
        <v>48.25</v>
      </c>
    </row>
    <row r="61" spans="1:12" ht="15.75" customHeight="1" thickBot="1" x14ac:dyDescent="0.25">
      <c r="A61" s="29">
        <f>A43</f>
        <v>1</v>
      </c>
      <c r="B61" s="30">
        <f>B43</f>
        <v>3</v>
      </c>
      <c r="C61" s="463" t="s">
        <v>4</v>
      </c>
      <c r="D61" s="466"/>
      <c r="E61" s="31"/>
      <c r="F61" s="32">
        <f>F50+F60</f>
        <v>1350</v>
      </c>
      <c r="G61" s="32">
        <f t="shared" ref="G61" si="22">G50+G60</f>
        <v>48.863000000000007</v>
      </c>
      <c r="H61" s="32">
        <f t="shared" ref="H61" si="23">H50+H60</f>
        <v>42.772999999999996</v>
      </c>
      <c r="I61" s="32">
        <f t="shared" ref="I61" si="24">I50+I60</f>
        <v>156.62100000000001</v>
      </c>
      <c r="J61" s="32">
        <f t="shared" ref="J61:L61" si="25">J50+J60</f>
        <v>1304.6199999999999</v>
      </c>
      <c r="K61" s="32"/>
      <c r="L61" s="32">
        <f t="shared" si="25"/>
        <v>96.5</v>
      </c>
    </row>
    <row r="62" spans="1:12" ht="15" x14ac:dyDescent="0.25">
      <c r="A62" s="20">
        <v>1</v>
      </c>
      <c r="B62" s="21">
        <v>4</v>
      </c>
      <c r="C62" s="22" t="s">
        <v>20</v>
      </c>
      <c r="D62" s="131" t="s">
        <v>21</v>
      </c>
      <c r="E62" s="138" t="s">
        <v>82</v>
      </c>
      <c r="F62" s="134">
        <v>150</v>
      </c>
      <c r="G62" s="144">
        <v>31.6</v>
      </c>
      <c r="H62" s="144">
        <v>9.1999999999999993</v>
      </c>
      <c r="I62" s="145">
        <v>25.3</v>
      </c>
      <c r="J62" s="152">
        <v>310</v>
      </c>
      <c r="K62" s="143" t="s">
        <v>85</v>
      </c>
      <c r="L62" s="156">
        <v>25</v>
      </c>
    </row>
    <row r="63" spans="1:12" ht="15" x14ac:dyDescent="0.25">
      <c r="A63" s="23"/>
      <c r="B63" s="15"/>
      <c r="C63" s="11"/>
      <c r="D63" s="133" t="s">
        <v>21</v>
      </c>
      <c r="E63" s="140" t="s">
        <v>83</v>
      </c>
      <c r="F63" s="137">
        <v>50</v>
      </c>
      <c r="G63" s="150">
        <v>3.6</v>
      </c>
      <c r="H63" s="150">
        <v>4.25</v>
      </c>
      <c r="I63" s="151">
        <v>27.75</v>
      </c>
      <c r="J63" s="155">
        <v>163.5</v>
      </c>
      <c r="K63" s="142" t="s">
        <v>86</v>
      </c>
      <c r="L63" s="159">
        <v>3</v>
      </c>
    </row>
    <row r="64" spans="1:12" ht="15" x14ac:dyDescent="0.25">
      <c r="A64" s="23"/>
      <c r="B64" s="15"/>
      <c r="C64" s="11"/>
      <c r="D64" s="129" t="s">
        <v>22</v>
      </c>
      <c r="E64" s="139" t="s">
        <v>84</v>
      </c>
      <c r="F64" s="135">
        <v>200</v>
      </c>
      <c r="G64" s="146">
        <v>0</v>
      </c>
      <c r="H64" s="146">
        <v>0.01</v>
      </c>
      <c r="I64" s="147">
        <v>14</v>
      </c>
      <c r="J64" s="153">
        <v>56</v>
      </c>
      <c r="K64" s="141" t="s">
        <v>87</v>
      </c>
      <c r="L64" s="157">
        <v>7</v>
      </c>
    </row>
    <row r="65" spans="1:12" ht="15" x14ac:dyDescent="0.25">
      <c r="A65" s="23"/>
      <c r="B65" s="15"/>
      <c r="C65" s="11"/>
      <c r="D65" s="129" t="s">
        <v>23</v>
      </c>
      <c r="E65" s="139" t="s">
        <v>52</v>
      </c>
      <c r="F65" s="135">
        <v>30</v>
      </c>
      <c r="G65" s="146">
        <v>2.2799999999999998</v>
      </c>
      <c r="H65" s="146">
        <v>0.24</v>
      </c>
      <c r="I65" s="147">
        <v>14.76</v>
      </c>
      <c r="J65" s="153">
        <v>70.5</v>
      </c>
      <c r="K65" s="141" t="s">
        <v>45</v>
      </c>
      <c r="L65" s="157">
        <v>3</v>
      </c>
    </row>
    <row r="66" spans="1:12" ht="15" x14ac:dyDescent="0.25">
      <c r="A66" s="23"/>
      <c r="B66" s="15"/>
      <c r="C66" s="11"/>
      <c r="D66" s="130" t="s">
        <v>23</v>
      </c>
      <c r="E66" s="139" t="s">
        <v>42</v>
      </c>
      <c r="F66" s="135">
        <v>20</v>
      </c>
      <c r="G66" s="146">
        <v>1.32</v>
      </c>
      <c r="H66" s="146">
        <v>0.24</v>
      </c>
      <c r="I66" s="147">
        <v>6.68</v>
      </c>
      <c r="J66" s="153">
        <v>34.799999999999997</v>
      </c>
      <c r="K66" s="141" t="s">
        <v>46</v>
      </c>
      <c r="L66" s="157">
        <v>3</v>
      </c>
    </row>
    <row r="67" spans="1:12" ht="15.75" thickBot="1" x14ac:dyDescent="0.3">
      <c r="A67" s="23"/>
      <c r="B67" s="15"/>
      <c r="C67" s="11"/>
      <c r="D67" s="132" t="s">
        <v>24</v>
      </c>
      <c r="E67" s="376" t="s">
        <v>147</v>
      </c>
      <c r="F67" s="136">
        <v>60</v>
      </c>
      <c r="G67" s="148">
        <v>4</v>
      </c>
      <c r="H67" s="148">
        <v>4</v>
      </c>
      <c r="I67" s="149">
        <v>29</v>
      </c>
      <c r="J67" s="154">
        <v>168</v>
      </c>
      <c r="K67" s="418" t="s">
        <v>104</v>
      </c>
      <c r="L67" s="158">
        <v>7.25</v>
      </c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510</v>
      </c>
      <c r="G69" s="19">
        <f t="shared" ref="G69" si="26">SUM(G62:G68)</f>
        <v>42.800000000000004</v>
      </c>
      <c r="H69" s="19">
        <f t="shared" ref="H69" si="27">SUM(H62:H68)</f>
        <v>17.939999999999998</v>
      </c>
      <c r="I69" s="19">
        <f t="shared" ref="I69" si="28">SUM(I62:I68)</f>
        <v>117.49000000000001</v>
      </c>
      <c r="J69" s="19">
        <f t="shared" ref="J69:L69" si="29">SUM(J62:J68)</f>
        <v>802.8</v>
      </c>
      <c r="K69" s="25"/>
      <c r="L69" s="456">
        <f t="shared" si="29"/>
        <v>48.25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161" t="s">
        <v>26</v>
      </c>
      <c r="E70" s="165" t="s">
        <v>63</v>
      </c>
      <c r="F70" s="163">
        <v>60</v>
      </c>
      <c r="G70" s="168">
        <v>0.48</v>
      </c>
      <c r="H70" s="168">
        <v>0.06</v>
      </c>
      <c r="I70" s="169">
        <v>1.02</v>
      </c>
      <c r="J70" s="171">
        <v>6.6</v>
      </c>
      <c r="K70" s="175" t="s">
        <v>66</v>
      </c>
      <c r="L70" s="173">
        <v>3.25</v>
      </c>
    </row>
    <row r="71" spans="1:12" ht="15" x14ac:dyDescent="0.25">
      <c r="A71" s="23"/>
      <c r="B71" s="15"/>
      <c r="C71" s="11"/>
      <c r="D71" s="160" t="s">
        <v>27</v>
      </c>
      <c r="E71" s="164" t="s">
        <v>88</v>
      </c>
      <c r="F71" s="162">
        <v>260</v>
      </c>
      <c r="G71" s="166">
        <v>1.88</v>
      </c>
      <c r="H71" s="166">
        <v>5.0999999999999996</v>
      </c>
      <c r="I71" s="167">
        <v>13.23</v>
      </c>
      <c r="J71" s="170">
        <v>106.25</v>
      </c>
      <c r="K71" s="174" t="s">
        <v>91</v>
      </c>
      <c r="L71" s="172">
        <v>5</v>
      </c>
    </row>
    <row r="72" spans="1:12" ht="15" x14ac:dyDescent="0.25">
      <c r="A72" s="23"/>
      <c r="B72" s="15"/>
      <c r="C72" s="11"/>
      <c r="D72" s="160" t="s">
        <v>28</v>
      </c>
      <c r="E72" s="437" t="s">
        <v>148</v>
      </c>
      <c r="F72" s="162">
        <v>90</v>
      </c>
      <c r="G72" s="166">
        <v>20</v>
      </c>
      <c r="H72" s="166">
        <v>15</v>
      </c>
      <c r="I72" s="167">
        <v>0</v>
      </c>
      <c r="J72" s="170">
        <v>221</v>
      </c>
      <c r="K72" s="445" t="s">
        <v>149</v>
      </c>
      <c r="L72" s="172">
        <v>24</v>
      </c>
    </row>
    <row r="73" spans="1:12" ht="15" x14ac:dyDescent="0.25">
      <c r="A73" s="23"/>
      <c r="B73" s="15"/>
      <c r="C73" s="11"/>
      <c r="D73" s="160" t="s">
        <v>29</v>
      </c>
      <c r="E73" s="164" t="s">
        <v>89</v>
      </c>
      <c r="F73" s="162">
        <v>150</v>
      </c>
      <c r="G73" s="166">
        <v>6.1669999999999998</v>
      </c>
      <c r="H73" s="166">
        <v>5</v>
      </c>
      <c r="I73" s="167">
        <v>35</v>
      </c>
      <c r="J73" s="170">
        <v>211.5</v>
      </c>
      <c r="K73" s="174" t="s">
        <v>60</v>
      </c>
      <c r="L73" s="172">
        <v>5</v>
      </c>
    </row>
    <row r="74" spans="1:12" ht="15" x14ac:dyDescent="0.25">
      <c r="A74" s="23"/>
      <c r="B74" s="15"/>
      <c r="C74" s="11"/>
      <c r="D74" s="160" t="s">
        <v>30</v>
      </c>
      <c r="E74" s="164" t="s">
        <v>90</v>
      </c>
      <c r="F74" s="162">
        <v>200</v>
      </c>
      <c r="G74" s="166">
        <v>0.7</v>
      </c>
      <c r="H74" s="166">
        <v>0.3</v>
      </c>
      <c r="I74" s="167">
        <v>18.3</v>
      </c>
      <c r="J74" s="170">
        <v>78</v>
      </c>
      <c r="K74" s="174" t="s">
        <v>92</v>
      </c>
      <c r="L74" s="172">
        <v>5</v>
      </c>
    </row>
    <row r="75" spans="1:12" ht="15" x14ac:dyDescent="0.25">
      <c r="A75" s="23"/>
      <c r="B75" s="15"/>
      <c r="C75" s="11"/>
      <c r="D75" s="160" t="s">
        <v>39</v>
      </c>
      <c r="E75" s="164"/>
      <c r="F75" s="162"/>
      <c r="G75" s="166"/>
      <c r="H75" s="166"/>
      <c r="I75" s="167"/>
      <c r="J75" s="170"/>
      <c r="K75" s="174"/>
      <c r="L75" s="172"/>
    </row>
    <row r="76" spans="1:12" ht="15" x14ac:dyDescent="0.25">
      <c r="A76" s="23"/>
      <c r="B76" s="15"/>
      <c r="C76" s="11"/>
      <c r="D76" s="160" t="s">
        <v>31</v>
      </c>
      <c r="E76" s="164" t="s">
        <v>52</v>
      </c>
      <c r="F76" s="162">
        <v>30</v>
      </c>
      <c r="G76" s="166">
        <v>2.2799999999999998</v>
      </c>
      <c r="H76" s="166">
        <v>0.24</v>
      </c>
      <c r="I76" s="167">
        <v>14.76</v>
      </c>
      <c r="J76" s="170">
        <v>70.5</v>
      </c>
      <c r="K76" s="174" t="s">
        <v>45</v>
      </c>
      <c r="L76" s="172">
        <v>3</v>
      </c>
    </row>
    <row r="77" spans="1:12" ht="15" x14ac:dyDescent="0.25">
      <c r="A77" s="23"/>
      <c r="B77" s="15"/>
      <c r="C77" s="11"/>
      <c r="D77" s="160" t="s">
        <v>32</v>
      </c>
      <c r="E77" s="164" t="s">
        <v>42</v>
      </c>
      <c r="F77" s="162">
        <v>20</v>
      </c>
      <c r="G77" s="166">
        <v>1.32</v>
      </c>
      <c r="H77" s="166">
        <v>0.24</v>
      </c>
      <c r="I77" s="167">
        <v>6.68</v>
      </c>
      <c r="J77" s="170">
        <v>34.799999999999997</v>
      </c>
      <c r="K77" s="174" t="s">
        <v>46</v>
      </c>
      <c r="L77" s="172">
        <v>3</v>
      </c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810</v>
      </c>
      <c r="G79" s="19">
        <f t="shared" ref="G79" si="30">SUM(G70:G78)</f>
        <v>32.826999999999998</v>
      </c>
      <c r="H79" s="19">
        <f t="shared" ref="H79" si="31">SUM(H70:H78)</f>
        <v>25.939999999999998</v>
      </c>
      <c r="I79" s="19">
        <f t="shared" ref="I79" si="32">SUM(I70:I78)</f>
        <v>88.990000000000009</v>
      </c>
      <c r="J79" s="19">
        <f t="shared" ref="J79:L79" si="33">SUM(J70:J78)</f>
        <v>728.65</v>
      </c>
      <c r="K79" s="25"/>
      <c r="L79" s="19">
        <f t="shared" si="33"/>
        <v>48.25</v>
      </c>
    </row>
    <row r="80" spans="1:12" ht="15.75" customHeight="1" thickBot="1" x14ac:dyDescent="0.25">
      <c r="A80" s="29">
        <f>A62</f>
        <v>1</v>
      </c>
      <c r="B80" s="30">
        <f>B62</f>
        <v>4</v>
      </c>
      <c r="C80" s="463" t="s">
        <v>4</v>
      </c>
      <c r="D80" s="466"/>
      <c r="E80" s="31"/>
      <c r="F80" s="32">
        <f>F69+F79</f>
        <v>1320</v>
      </c>
      <c r="G80" s="32">
        <f t="shared" ref="G80" si="34">G69+G79</f>
        <v>75.62700000000001</v>
      </c>
      <c r="H80" s="32">
        <f t="shared" ref="H80" si="35">H69+H79</f>
        <v>43.879999999999995</v>
      </c>
      <c r="I80" s="32">
        <f t="shared" ref="I80" si="36">I69+I79</f>
        <v>206.48000000000002</v>
      </c>
      <c r="J80" s="32">
        <f t="shared" ref="J80:L80" si="37">J69+J79</f>
        <v>1531.4499999999998</v>
      </c>
      <c r="K80" s="32"/>
      <c r="L80" s="32">
        <f t="shared" si="37"/>
        <v>96.5</v>
      </c>
    </row>
    <row r="81" spans="1:12" ht="15" x14ac:dyDescent="0.25">
      <c r="A81" s="20">
        <v>1</v>
      </c>
      <c r="B81" s="21">
        <v>5</v>
      </c>
      <c r="C81" s="22" t="s">
        <v>20</v>
      </c>
      <c r="D81" s="178" t="s">
        <v>21</v>
      </c>
      <c r="E81" s="185" t="s">
        <v>78</v>
      </c>
      <c r="F81" s="181">
        <v>150</v>
      </c>
      <c r="G81" s="189">
        <v>5.625</v>
      </c>
      <c r="H81" s="189">
        <v>5.76</v>
      </c>
      <c r="I81" s="190">
        <v>9.8249999999999993</v>
      </c>
      <c r="J81" s="197">
        <v>173.55</v>
      </c>
      <c r="K81" s="203" t="s">
        <v>80</v>
      </c>
      <c r="L81" s="205">
        <v>7</v>
      </c>
    </row>
    <row r="82" spans="1:12" ht="15" x14ac:dyDescent="0.25">
      <c r="A82" s="23"/>
      <c r="B82" s="15"/>
      <c r="C82" s="11"/>
      <c r="D82" s="180" t="s">
        <v>21</v>
      </c>
      <c r="E82" s="188" t="s">
        <v>93</v>
      </c>
      <c r="F82" s="184">
        <v>90</v>
      </c>
      <c r="G82" s="195">
        <v>13.89</v>
      </c>
      <c r="H82" s="195">
        <v>8.61</v>
      </c>
      <c r="I82" s="196">
        <v>7.96</v>
      </c>
      <c r="J82" s="200">
        <v>164.57</v>
      </c>
      <c r="K82" s="202" t="s">
        <v>67</v>
      </c>
      <c r="L82" s="208">
        <v>25</v>
      </c>
    </row>
    <row r="83" spans="1:12" ht="15" x14ac:dyDescent="0.25">
      <c r="A83" s="23"/>
      <c r="B83" s="15"/>
      <c r="C83" s="11"/>
      <c r="D83" s="176" t="s">
        <v>22</v>
      </c>
      <c r="E83" s="186" t="s">
        <v>94</v>
      </c>
      <c r="F83" s="182">
        <v>200</v>
      </c>
      <c r="G83" s="191">
        <v>0.2</v>
      </c>
      <c r="H83" s="191">
        <v>0.1</v>
      </c>
      <c r="I83" s="192">
        <v>9.3000000000000007</v>
      </c>
      <c r="J83" s="198">
        <v>38</v>
      </c>
      <c r="K83" s="201" t="s">
        <v>96</v>
      </c>
      <c r="L83" s="206">
        <v>5</v>
      </c>
    </row>
    <row r="84" spans="1:12" ht="15" x14ac:dyDescent="0.25">
      <c r="A84" s="23"/>
      <c r="B84" s="15"/>
      <c r="C84" s="11"/>
      <c r="D84" s="176" t="s">
        <v>23</v>
      </c>
      <c r="E84" s="186" t="s">
        <v>52</v>
      </c>
      <c r="F84" s="182">
        <v>30</v>
      </c>
      <c r="G84" s="191">
        <v>2.2799999999999998</v>
      </c>
      <c r="H84" s="191">
        <v>0.24</v>
      </c>
      <c r="I84" s="192">
        <v>14.76</v>
      </c>
      <c r="J84" s="198">
        <v>70.5</v>
      </c>
      <c r="K84" s="201" t="s">
        <v>45</v>
      </c>
      <c r="L84" s="206">
        <v>3</v>
      </c>
    </row>
    <row r="85" spans="1:12" ht="15" x14ac:dyDescent="0.25">
      <c r="A85" s="23"/>
      <c r="B85" s="15"/>
      <c r="C85" s="11"/>
      <c r="D85" s="177" t="s">
        <v>23</v>
      </c>
      <c r="E85" s="186" t="s">
        <v>42</v>
      </c>
      <c r="F85" s="182">
        <v>20</v>
      </c>
      <c r="G85" s="191">
        <v>1.32</v>
      </c>
      <c r="H85" s="191">
        <v>0.24</v>
      </c>
      <c r="I85" s="192">
        <v>6.68</v>
      </c>
      <c r="J85" s="198">
        <v>34.799999999999997</v>
      </c>
      <c r="K85" s="201" t="s">
        <v>46</v>
      </c>
      <c r="L85" s="206">
        <v>3</v>
      </c>
    </row>
    <row r="86" spans="1:12" ht="15.75" thickBot="1" x14ac:dyDescent="0.3">
      <c r="A86" s="23"/>
      <c r="B86" s="15"/>
      <c r="C86" s="11"/>
      <c r="D86" s="179" t="s">
        <v>26</v>
      </c>
      <c r="E86" s="187" t="s">
        <v>95</v>
      </c>
      <c r="F86" s="183">
        <v>60</v>
      </c>
      <c r="G86" s="193">
        <v>0.96</v>
      </c>
      <c r="H86" s="193">
        <v>3.66</v>
      </c>
      <c r="I86" s="194">
        <v>5.22</v>
      </c>
      <c r="J86" s="199">
        <v>57.6</v>
      </c>
      <c r="K86" s="204" t="s">
        <v>97</v>
      </c>
      <c r="L86" s="207">
        <v>5.25</v>
      </c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550</v>
      </c>
      <c r="G88" s="19">
        <f t="shared" ref="G88" si="38">SUM(G81:G87)</f>
        <v>24.275000000000002</v>
      </c>
      <c r="H88" s="19">
        <f t="shared" ref="H88" si="39">SUM(H81:H87)</f>
        <v>18.61</v>
      </c>
      <c r="I88" s="19">
        <f t="shared" ref="I88" si="40">SUM(I81:I87)</f>
        <v>53.744999999999997</v>
      </c>
      <c r="J88" s="19">
        <f t="shared" ref="J88:L88" si="41">SUM(J81:J87)</f>
        <v>539.02</v>
      </c>
      <c r="K88" s="25"/>
      <c r="L88" s="19">
        <f t="shared" si="41"/>
        <v>48.25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210" t="s">
        <v>26</v>
      </c>
      <c r="E89" s="215" t="s">
        <v>59</v>
      </c>
      <c r="F89" s="212">
        <v>60</v>
      </c>
      <c r="G89" s="218">
        <v>0.72</v>
      </c>
      <c r="H89" s="218">
        <v>3.66</v>
      </c>
      <c r="I89" s="219">
        <v>6.72</v>
      </c>
      <c r="J89" s="223">
        <v>62.4</v>
      </c>
      <c r="K89" s="226" t="s">
        <v>62</v>
      </c>
      <c r="L89" s="228">
        <v>3.25</v>
      </c>
    </row>
    <row r="90" spans="1:12" ht="15" x14ac:dyDescent="0.25">
      <c r="A90" s="23"/>
      <c r="B90" s="15"/>
      <c r="C90" s="11"/>
      <c r="D90" s="209" t="s">
        <v>27</v>
      </c>
      <c r="E90" s="214" t="s">
        <v>99</v>
      </c>
      <c r="F90" s="211">
        <v>250</v>
      </c>
      <c r="G90" s="216">
        <v>1.58</v>
      </c>
      <c r="H90" s="216">
        <v>4.5</v>
      </c>
      <c r="I90" s="217">
        <v>5.78</v>
      </c>
      <c r="J90" s="222">
        <v>70</v>
      </c>
      <c r="K90" s="225" t="s">
        <v>102</v>
      </c>
      <c r="L90" s="227">
        <v>3</v>
      </c>
    </row>
    <row r="91" spans="1:12" ht="15" x14ac:dyDescent="0.25">
      <c r="A91" s="23"/>
      <c r="B91" s="15"/>
      <c r="C91" s="11"/>
      <c r="D91" s="209" t="s">
        <v>28</v>
      </c>
      <c r="E91" s="214" t="s">
        <v>100</v>
      </c>
      <c r="F91" s="211">
        <v>140</v>
      </c>
      <c r="G91" s="216">
        <v>13.3</v>
      </c>
      <c r="H91" s="216">
        <v>2.2999999999999998</v>
      </c>
      <c r="I91" s="217">
        <v>7.2</v>
      </c>
      <c r="J91" s="222">
        <v>103</v>
      </c>
      <c r="K91" s="225" t="s">
        <v>103</v>
      </c>
      <c r="L91" s="227">
        <v>24</v>
      </c>
    </row>
    <row r="92" spans="1:12" ht="15" x14ac:dyDescent="0.25">
      <c r="A92" s="23"/>
      <c r="B92" s="15"/>
      <c r="C92" s="11"/>
      <c r="D92" s="209" t="s">
        <v>29</v>
      </c>
      <c r="E92" s="214" t="s">
        <v>65</v>
      </c>
      <c r="F92" s="211">
        <v>150</v>
      </c>
      <c r="G92" s="216">
        <v>3.15</v>
      </c>
      <c r="H92" s="216">
        <v>6</v>
      </c>
      <c r="I92" s="217">
        <v>9.15</v>
      </c>
      <c r="J92" s="222">
        <v>102</v>
      </c>
      <c r="K92" s="225" t="s">
        <v>68</v>
      </c>
      <c r="L92" s="227">
        <v>5</v>
      </c>
    </row>
    <row r="93" spans="1:12" ht="15" x14ac:dyDescent="0.25">
      <c r="A93" s="23"/>
      <c r="B93" s="15"/>
      <c r="C93" s="11"/>
      <c r="D93" s="209" t="s">
        <v>39</v>
      </c>
      <c r="E93" s="214"/>
      <c r="F93" s="211"/>
      <c r="G93" s="216"/>
      <c r="H93" s="216"/>
      <c r="I93" s="217"/>
      <c r="J93" s="222"/>
      <c r="K93" s="225"/>
      <c r="L93" s="227"/>
    </row>
    <row r="94" spans="1:12" ht="15" x14ac:dyDescent="0.25">
      <c r="A94" s="23"/>
      <c r="B94" s="15"/>
      <c r="C94" s="11"/>
      <c r="D94" s="209" t="s">
        <v>31</v>
      </c>
      <c r="E94" s="214" t="s">
        <v>52</v>
      </c>
      <c r="F94" s="211">
        <v>30</v>
      </c>
      <c r="G94" s="216">
        <v>2.2799999999999998</v>
      </c>
      <c r="H94" s="216">
        <v>0.24</v>
      </c>
      <c r="I94" s="217">
        <v>14.76</v>
      </c>
      <c r="J94" s="222">
        <v>70.5</v>
      </c>
      <c r="K94" s="225" t="s">
        <v>45</v>
      </c>
      <c r="L94" s="227">
        <v>3</v>
      </c>
    </row>
    <row r="95" spans="1:12" ht="15" x14ac:dyDescent="0.25">
      <c r="A95" s="23"/>
      <c r="B95" s="15"/>
      <c r="C95" s="11"/>
      <c r="D95" s="209" t="s">
        <v>32</v>
      </c>
      <c r="E95" s="214" t="s">
        <v>42</v>
      </c>
      <c r="F95" s="211">
        <v>20</v>
      </c>
      <c r="G95" s="216">
        <v>1.32</v>
      </c>
      <c r="H95" s="216">
        <v>0.24</v>
      </c>
      <c r="I95" s="217">
        <v>6.68</v>
      </c>
      <c r="J95" s="222">
        <v>34.799999999999997</v>
      </c>
      <c r="K95" s="225" t="s">
        <v>46</v>
      </c>
      <c r="L95" s="227">
        <v>3</v>
      </c>
    </row>
    <row r="96" spans="1:12" ht="15" x14ac:dyDescent="0.25">
      <c r="A96" s="23"/>
      <c r="B96" s="15"/>
      <c r="C96" s="11"/>
      <c r="D96" s="352" t="s">
        <v>150</v>
      </c>
      <c r="E96" s="337" t="s">
        <v>147</v>
      </c>
      <c r="F96" s="213">
        <v>60</v>
      </c>
      <c r="G96" s="220">
        <v>4</v>
      </c>
      <c r="H96" s="220">
        <v>4</v>
      </c>
      <c r="I96" s="221">
        <v>29</v>
      </c>
      <c r="J96" s="224">
        <v>168</v>
      </c>
      <c r="K96" s="352" t="s">
        <v>104</v>
      </c>
      <c r="L96" s="229">
        <v>3</v>
      </c>
    </row>
    <row r="97" spans="1:12" ht="15" x14ac:dyDescent="0.25">
      <c r="A97" s="23"/>
      <c r="B97" s="15"/>
      <c r="C97" s="11"/>
      <c r="D97" s="6" t="s">
        <v>30</v>
      </c>
      <c r="E97" s="39" t="s">
        <v>130</v>
      </c>
      <c r="F97" s="454">
        <v>200</v>
      </c>
      <c r="G97" s="454">
        <v>0</v>
      </c>
      <c r="H97" s="454">
        <v>0</v>
      </c>
      <c r="I97" s="454">
        <v>11</v>
      </c>
      <c r="J97" s="454">
        <v>44</v>
      </c>
      <c r="K97" s="455" t="s">
        <v>122</v>
      </c>
      <c r="L97" s="457">
        <v>4</v>
      </c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910</v>
      </c>
      <c r="G98" s="19">
        <f t="shared" ref="G98" si="42">SUM(G89:G97)</f>
        <v>26.35</v>
      </c>
      <c r="H98" s="19">
        <f t="shared" ref="H98" si="43">SUM(H89:H97)</f>
        <v>20.939999999999998</v>
      </c>
      <c r="I98" s="19">
        <f t="shared" ref="I98" si="44">SUM(I89:I97)</f>
        <v>90.289999999999992</v>
      </c>
      <c r="J98" s="19">
        <f t="shared" ref="J98:L98" si="45">SUM(J89:J97)</f>
        <v>654.70000000000005</v>
      </c>
      <c r="K98" s="25"/>
      <c r="L98" s="19">
        <f t="shared" si="45"/>
        <v>48.25</v>
      </c>
    </row>
    <row r="99" spans="1:12" ht="15.75" customHeight="1" thickBot="1" x14ac:dyDescent="0.25">
      <c r="A99" s="29">
        <f>A81</f>
        <v>1</v>
      </c>
      <c r="B99" s="30">
        <f>B81</f>
        <v>5</v>
      </c>
      <c r="C99" s="463" t="s">
        <v>4</v>
      </c>
      <c r="D99" s="466"/>
      <c r="E99" s="31"/>
      <c r="F99" s="32">
        <f>F88+F98</f>
        <v>1460</v>
      </c>
      <c r="G99" s="32">
        <f t="shared" ref="G99" si="46">G88+G98</f>
        <v>50.625</v>
      </c>
      <c r="H99" s="32">
        <f t="shared" ref="H99" si="47">H88+H98</f>
        <v>39.549999999999997</v>
      </c>
      <c r="I99" s="32">
        <f t="shared" ref="I99" si="48">I88+I98</f>
        <v>144.035</v>
      </c>
      <c r="J99" s="32">
        <f t="shared" ref="J99:L99" si="49">J88+J98</f>
        <v>1193.72</v>
      </c>
      <c r="K99" s="32"/>
      <c r="L99" s="32">
        <f t="shared" si="49"/>
        <v>96.5</v>
      </c>
    </row>
    <row r="100" spans="1:12" ht="15" x14ac:dyDescent="0.25">
      <c r="A100" s="20">
        <v>2</v>
      </c>
      <c r="B100" s="21">
        <v>1</v>
      </c>
      <c r="C100" s="22" t="s">
        <v>20</v>
      </c>
      <c r="D100" s="232" t="s">
        <v>21</v>
      </c>
      <c r="E100" s="237" t="s">
        <v>105</v>
      </c>
      <c r="F100" s="234">
        <v>205</v>
      </c>
      <c r="G100" s="240">
        <v>5.24</v>
      </c>
      <c r="H100" s="240">
        <v>6.68</v>
      </c>
      <c r="I100" s="241">
        <v>27.62</v>
      </c>
      <c r="J100" s="246">
        <v>191.6</v>
      </c>
      <c r="K100" s="250" t="s">
        <v>106</v>
      </c>
      <c r="L100" s="251">
        <v>15</v>
      </c>
    </row>
    <row r="101" spans="1:12" ht="15" x14ac:dyDescent="0.25">
      <c r="A101" s="23"/>
      <c r="B101" s="15"/>
      <c r="C101" s="11"/>
      <c r="D101" s="230" t="s">
        <v>22</v>
      </c>
      <c r="E101" s="238" t="s">
        <v>58</v>
      </c>
      <c r="F101" s="235">
        <v>200</v>
      </c>
      <c r="G101" s="242">
        <v>1.4</v>
      </c>
      <c r="H101" s="242">
        <v>1.2</v>
      </c>
      <c r="I101" s="243">
        <v>11.4</v>
      </c>
      <c r="J101" s="247">
        <v>63</v>
      </c>
      <c r="K101" s="249" t="s">
        <v>61</v>
      </c>
      <c r="L101" s="252">
        <v>9</v>
      </c>
    </row>
    <row r="102" spans="1:12" ht="15" x14ac:dyDescent="0.25">
      <c r="A102" s="23"/>
      <c r="B102" s="15"/>
      <c r="C102" s="11"/>
      <c r="D102" s="230" t="s">
        <v>23</v>
      </c>
      <c r="E102" s="437" t="s">
        <v>52</v>
      </c>
      <c r="F102" s="235">
        <v>45</v>
      </c>
      <c r="G102" s="242">
        <v>2</v>
      </c>
      <c r="H102" s="242">
        <v>0</v>
      </c>
      <c r="I102" s="243">
        <v>15</v>
      </c>
      <c r="J102" s="247">
        <v>71</v>
      </c>
      <c r="K102" s="249" t="s">
        <v>45</v>
      </c>
      <c r="L102" s="252">
        <v>3</v>
      </c>
    </row>
    <row r="103" spans="1:12" ht="15" x14ac:dyDescent="0.25">
      <c r="A103" s="23"/>
      <c r="B103" s="15"/>
      <c r="C103" s="11"/>
      <c r="D103" s="231" t="s">
        <v>23</v>
      </c>
      <c r="E103" s="238" t="s">
        <v>42</v>
      </c>
      <c r="F103" s="235">
        <v>20</v>
      </c>
      <c r="G103" s="242">
        <v>1.32</v>
      </c>
      <c r="H103" s="242">
        <v>0.24</v>
      </c>
      <c r="I103" s="243">
        <v>6.68</v>
      </c>
      <c r="J103" s="247">
        <v>34.799999999999997</v>
      </c>
      <c r="K103" s="249" t="s">
        <v>46</v>
      </c>
      <c r="L103" s="252">
        <v>3</v>
      </c>
    </row>
    <row r="104" spans="1:12" ht="15.75" thickBot="1" x14ac:dyDescent="0.3">
      <c r="A104" s="23"/>
      <c r="B104" s="15"/>
      <c r="C104" s="11"/>
      <c r="D104" s="233" t="s">
        <v>39</v>
      </c>
      <c r="E104" s="239" t="s">
        <v>43</v>
      </c>
      <c r="F104" s="236">
        <v>50</v>
      </c>
      <c r="G104" s="244">
        <v>1.4</v>
      </c>
      <c r="H104" s="244">
        <v>1.65</v>
      </c>
      <c r="I104" s="245">
        <v>38.65</v>
      </c>
      <c r="J104" s="248">
        <v>175</v>
      </c>
      <c r="K104" s="418" t="s">
        <v>153</v>
      </c>
      <c r="L104" s="253">
        <v>10</v>
      </c>
    </row>
    <row r="105" spans="1:12" ht="15" x14ac:dyDescent="0.25">
      <c r="A105" s="23"/>
      <c r="B105" s="15"/>
      <c r="C105" s="11"/>
      <c r="D105" s="6" t="s">
        <v>137</v>
      </c>
      <c r="E105" s="39" t="s">
        <v>151</v>
      </c>
      <c r="F105" s="454">
        <v>15</v>
      </c>
      <c r="G105" s="454">
        <v>3</v>
      </c>
      <c r="H105" s="454">
        <v>4</v>
      </c>
      <c r="I105" s="454">
        <v>0</v>
      </c>
      <c r="J105" s="454">
        <v>54</v>
      </c>
      <c r="K105" s="455" t="s">
        <v>152</v>
      </c>
      <c r="L105" s="454">
        <v>8.25</v>
      </c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535</v>
      </c>
      <c r="G107" s="19">
        <f t="shared" ref="G107:J107" si="50">SUM(G100:G106)</f>
        <v>14.360000000000001</v>
      </c>
      <c r="H107" s="19">
        <f t="shared" si="50"/>
        <v>13.77</v>
      </c>
      <c r="I107" s="19">
        <f t="shared" si="50"/>
        <v>99.35</v>
      </c>
      <c r="J107" s="19">
        <f t="shared" si="50"/>
        <v>589.40000000000009</v>
      </c>
      <c r="K107" s="25"/>
      <c r="L107" s="458">
        <f t="shared" ref="L107" si="51">SUM(L100:L106)</f>
        <v>48.25</v>
      </c>
    </row>
    <row r="108" spans="1:12" ht="15" x14ac:dyDescent="0.25">
      <c r="A108" s="26">
        <f>A100</f>
        <v>2</v>
      </c>
      <c r="B108" s="13">
        <f>B100</f>
        <v>1</v>
      </c>
      <c r="C108" s="10" t="s">
        <v>25</v>
      </c>
      <c r="D108" s="255" t="s">
        <v>26</v>
      </c>
      <c r="E108" s="261" t="s">
        <v>110</v>
      </c>
      <c r="F108" s="258">
        <v>60</v>
      </c>
      <c r="G108" s="265">
        <v>0.96</v>
      </c>
      <c r="H108" s="265">
        <v>3.66</v>
      </c>
      <c r="I108" s="266">
        <v>5.22</v>
      </c>
      <c r="J108" s="270">
        <v>56</v>
      </c>
      <c r="K108" s="412" t="s">
        <v>53</v>
      </c>
      <c r="L108" s="275">
        <v>4.25</v>
      </c>
    </row>
    <row r="109" spans="1:12" ht="15" x14ac:dyDescent="0.25">
      <c r="A109" s="23"/>
      <c r="B109" s="15"/>
      <c r="C109" s="11"/>
      <c r="D109" s="254" t="s">
        <v>27</v>
      </c>
      <c r="E109" s="437" t="s">
        <v>143</v>
      </c>
      <c r="F109" s="257">
        <v>260</v>
      </c>
      <c r="G109" s="263">
        <v>1.8</v>
      </c>
      <c r="H109" s="263">
        <v>4.43</v>
      </c>
      <c r="I109" s="264">
        <v>7.15</v>
      </c>
      <c r="J109" s="269">
        <v>75.63</v>
      </c>
      <c r="K109" s="272" t="s">
        <v>113</v>
      </c>
      <c r="L109" s="274">
        <v>5</v>
      </c>
    </row>
    <row r="110" spans="1:12" ht="15" x14ac:dyDescent="0.25">
      <c r="A110" s="23"/>
      <c r="B110" s="15"/>
      <c r="C110" s="11"/>
      <c r="D110" s="254" t="s">
        <v>28</v>
      </c>
      <c r="E110" s="260" t="s">
        <v>64</v>
      </c>
      <c r="F110" s="257">
        <v>120</v>
      </c>
      <c r="G110" s="263">
        <v>16.899999999999999</v>
      </c>
      <c r="H110" s="263">
        <v>18.3</v>
      </c>
      <c r="I110" s="264">
        <v>3.8</v>
      </c>
      <c r="J110" s="269">
        <v>247</v>
      </c>
      <c r="K110" s="272" t="s">
        <v>114</v>
      </c>
      <c r="L110" s="274">
        <v>23</v>
      </c>
    </row>
    <row r="111" spans="1:12" ht="15" x14ac:dyDescent="0.25">
      <c r="A111" s="23"/>
      <c r="B111" s="15"/>
      <c r="C111" s="11"/>
      <c r="D111" s="254" t="s">
        <v>29</v>
      </c>
      <c r="E111" s="260" t="s">
        <v>78</v>
      </c>
      <c r="F111" s="257">
        <v>150</v>
      </c>
      <c r="G111" s="263">
        <v>5.63</v>
      </c>
      <c r="H111" s="263">
        <v>5.76</v>
      </c>
      <c r="I111" s="264">
        <v>9.83</v>
      </c>
      <c r="J111" s="269">
        <v>173.55</v>
      </c>
      <c r="K111" s="272" t="s">
        <v>80</v>
      </c>
      <c r="L111" s="274">
        <v>5</v>
      </c>
    </row>
    <row r="112" spans="1:12" ht="15" x14ac:dyDescent="0.25">
      <c r="A112" s="23"/>
      <c r="B112" s="15"/>
      <c r="C112" s="11"/>
      <c r="D112" s="254" t="s">
        <v>39</v>
      </c>
      <c r="E112" s="260"/>
      <c r="F112" s="257"/>
      <c r="G112" s="263"/>
      <c r="H112" s="263"/>
      <c r="I112" s="264"/>
      <c r="J112" s="269"/>
      <c r="K112" s="272"/>
      <c r="L112" s="274"/>
    </row>
    <row r="113" spans="1:12" ht="15" x14ac:dyDescent="0.25">
      <c r="A113" s="23"/>
      <c r="B113" s="15"/>
      <c r="C113" s="11"/>
      <c r="D113" s="254" t="s">
        <v>31</v>
      </c>
      <c r="E113" s="260" t="s">
        <v>111</v>
      </c>
      <c r="F113" s="257">
        <v>30</v>
      </c>
      <c r="G113" s="263">
        <v>2.2799999999999998</v>
      </c>
      <c r="H113" s="263">
        <v>0.24</v>
      </c>
      <c r="I113" s="264">
        <v>14.76</v>
      </c>
      <c r="J113" s="269">
        <v>70.5</v>
      </c>
      <c r="K113" s="272" t="s">
        <v>45</v>
      </c>
      <c r="L113" s="274">
        <v>3</v>
      </c>
    </row>
    <row r="114" spans="1:12" ht="15" x14ac:dyDescent="0.25">
      <c r="A114" s="23"/>
      <c r="B114" s="15"/>
      <c r="C114" s="11"/>
      <c r="D114" s="254" t="s">
        <v>32</v>
      </c>
      <c r="E114" s="260" t="s">
        <v>112</v>
      </c>
      <c r="F114" s="257">
        <v>30</v>
      </c>
      <c r="G114" s="263">
        <v>1.98</v>
      </c>
      <c r="H114" s="263">
        <v>0.36</v>
      </c>
      <c r="I114" s="264">
        <v>10.199999999999999</v>
      </c>
      <c r="J114" s="269">
        <v>52.2</v>
      </c>
      <c r="K114" s="272" t="s">
        <v>46</v>
      </c>
      <c r="L114" s="274">
        <v>3</v>
      </c>
    </row>
    <row r="115" spans="1:12" ht="15" x14ac:dyDescent="0.25">
      <c r="A115" s="23"/>
      <c r="B115" s="15"/>
      <c r="C115" s="11"/>
      <c r="D115" s="256" t="s">
        <v>30</v>
      </c>
      <c r="E115" s="262" t="s">
        <v>51</v>
      </c>
      <c r="F115" s="259">
        <v>200</v>
      </c>
      <c r="G115" s="267">
        <v>1</v>
      </c>
      <c r="H115" s="267">
        <v>0.2</v>
      </c>
      <c r="I115" s="268">
        <v>20.2</v>
      </c>
      <c r="J115" s="271">
        <v>86</v>
      </c>
      <c r="K115" s="273" t="s">
        <v>56</v>
      </c>
      <c r="L115" s="276">
        <v>5</v>
      </c>
    </row>
    <row r="116" spans="1:12" ht="15" x14ac:dyDescent="0.25">
      <c r="A116" s="24"/>
      <c r="B116" s="17"/>
      <c r="C116" s="8"/>
      <c r="D116" s="18" t="s">
        <v>33</v>
      </c>
      <c r="E116" s="9"/>
      <c r="F116" s="19">
        <f>SUM(F108:F115)</f>
        <v>850</v>
      </c>
      <c r="G116" s="19">
        <f>SUM(G108:G115)</f>
        <v>30.549999999999997</v>
      </c>
      <c r="H116" s="19">
        <f>SUM(H108:H115)</f>
        <v>32.950000000000003</v>
      </c>
      <c r="I116" s="19">
        <f>SUM(I108:I115)</f>
        <v>71.16</v>
      </c>
      <c r="J116" s="19">
        <f>SUM(J108:J115)</f>
        <v>760.88000000000011</v>
      </c>
      <c r="K116" s="25"/>
      <c r="L116" s="19">
        <f>SUM(L108:L115)</f>
        <v>48.25</v>
      </c>
    </row>
    <row r="117" spans="1:12" ht="15.75" thickBot="1" x14ac:dyDescent="0.25">
      <c r="A117" s="29">
        <f>A100</f>
        <v>2</v>
      </c>
      <c r="B117" s="30">
        <f>B100</f>
        <v>1</v>
      </c>
      <c r="C117" s="463" t="s">
        <v>4</v>
      </c>
      <c r="D117" s="466"/>
      <c r="E117" s="31"/>
      <c r="F117" s="32">
        <f>F107+F116</f>
        <v>1385</v>
      </c>
      <c r="G117" s="32">
        <f>G107+G116</f>
        <v>44.91</v>
      </c>
      <c r="H117" s="32">
        <f>H107+H116</f>
        <v>46.72</v>
      </c>
      <c r="I117" s="32">
        <f>I107+I116</f>
        <v>170.51</v>
      </c>
      <c r="J117" s="32">
        <f>J107+J116</f>
        <v>1350.2800000000002</v>
      </c>
      <c r="K117" s="32"/>
      <c r="L117" s="32">
        <f>L107+L116</f>
        <v>96.5</v>
      </c>
    </row>
    <row r="118" spans="1:12" ht="15" x14ac:dyDescent="0.25">
      <c r="A118" s="14">
        <v>2</v>
      </c>
      <c r="B118" s="15">
        <v>2</v>
      </c>
      <c r="C118" s="22" t="s">
        <v>20</v>
      </c>
      <c r="D118" s="279" t="s">
        <v>21</v>
      </c>
      <c r="E118" s="286" t="s">
        <v>65</v>
      </c>
      <c r="F118" s="282">
        <v>150</v>
      </c>
      <c r="G118" s="289">
        <v>3.15</v>
      </c>
      <c r="H118" s="289">
        <v>6</v>
      </c>
      <c r="I118" s="290">
        <v>9.15</v>
      </c>
      <c r="J118" s="297">
        <v>102</v>
      </c>
      <c r="K118" s="303" t="s">
        <v>68</v>
      </c>
      <c r="L118" s="305">
        <v>7</v>
      </c>
    </row>
    <row r="119" spans="1:12" ht="15" x14ac:dyDescent="0.25">
      <c r="A119" s="14"/>
      <c r="B119" s="15"/>
      <c r="C119" s="11"/>
      <c r="D119" s="281" t="s">
        <v>21</v>
      </c>
      <c r="E119" s="288" t="s">
        <v>107</v>
      </c>
      <c r="F119" s="285">
        <v>90</v>
      </c>
      <c r="G119" s="295">
        <v>11.034000000000001</v>
      </c>
      <c r="H119" s="295">
        <v>1.67</v>
      </c>
      <c r="I119" s="296">
        <v>14.16</v>
      </c>
      <c r="J119" s="300">
        <v>116.39700000000001</v>
      </c>
      <c r="K119" s="302" t="s">
        <v>108</v>
      </c>
      <c r="L119" s="308">
        <v>23</v>
      </c>
    </row>
    <row r="120" spans="1:12" ht="15" x14ac:dyDescent="0.25">
      <c r="A120" s="14"/>
      <c r="B120" s="15"/>
      <c r="C120" s="11"/>
      <c r="D120" s="277" t="s">
        <v>22</v>
      </c>
      <c r="E120" s="287" t="s">
        <v>72</v>
      </c>
      <c r="F120" s="283">
        <v>200</v>
      </c>
      <c r="G120" s="291">
        <v>0.3</v>
      </c>
      <c r="H120" s="291">
        <v>0.1</v>
      </c>
      <c r="I120" s="292">
        <v>9.5</v>
      </c>
      <c r="J120" s="298">
        <v>40</v>
      </c>
      <c r="K120" s="301" t="s">
        <v>75</v>
      </c>
      <c r="L120" s="306">
        <v>8</v>
      </c>
    </row>
    <row r="121" spans="1:12" ht="15" x14ac:dyDescent="0.25">
      <c r="A121" s="14"/>
      <c r="B121" s="15"/>
      <c r="C121" s="11"/>
      <c r="D121" s="277" t="s">
        <v>23</v>
      </c>
      <c r="E121" s="287" t="s">
        <v>52</v>
      </c>
      <c r="F121" s="283">
        <v>30</v>
      </c>
      <c r="G121" s="291">
        <v>2.2799999999999998</v>
      </c>
      <c r="H121" s="291">
        <v>0.24</v>
      </c>
      <c r="I121" s="292">
        <v>14.76</v>
      </c>
      <c r="J121" s="298">
        <v>70.5</v>
      </c>
      <c r="K121" s="301" t="s">
        <v>45</v>
      </c>
      <c r="L121" s="306">
        <v>3</v>
      </c>
    </row>
    <row r="122" spans="1:12" ht="15" x14ac:dyDescent="0.25">
      <c r="A122" s="14"/>
      <c r="B122" s="15"/>
      <c r="C122" s="11"/>
      <c r="D122" s="278" t="s">
        <v>23</v>
      </c>
      <c r="E122" s="287" t="s">
        <v>42</v>
      </c>
      <c r="F122" s="283">
        <v>20</v>
      </c>
      <c r="G122" s="291">
        <v>1.32</v>
      </c>
      <c r="H122" s="291">
        <v>0.24</v>
      </c>
      <c r="I122" s="292">
        <v>6.68</v>
      </c>
      <c r="J122" s="298">
        <v>34.799999999999997</v>
      </c>
      <c r="K122" s="301" t="s">
        <v>46</v>
      </c>
      <c r="L122" s="306">
        <v>3</v>
      </c>
    </row>
    <row r="123" spans="1:12" ht="15.75" thickBot="1" x14ac:dyDescent="0.3">
      <c r="A123" s="14"/>
      <c r="B123" s="15"/>
      <c r="C123" s="11"/>
      <c r="D123" s="280" t="s">
        <v>39</v>
      </c>
      <c r="E123" s="376" t="s">
        <v>154</v>
      </c>
      <c r="F123" s="284">
        <v>50</v>
      </c>
      <c r="G123" s="293">
        <v>3.75</v>
      </c>
      <c r="H123" s="293">
        <v>4.9000000000000004</v>
      </c>
      <c r="I123" s="294">
        <v>37.200000000000003</v>
      </c>
      <c r="J123" s="299">
        <v>208.5</v>
      </c>
      <c r="K123" s="304" t="s">
        <v>109</v>
      </c>
      <c r="L123" s="307">
        <v>4.25</v>
      </c>
    </row>
    <row r="124" spans="1:12" ht="15" x14ac:dyDescent="0.25">
      <c r="A124" s="14"/>
      <c r="B124" s="15"/>
      <c r="C124" s="11"/>
      <c r="D124" s="6"/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6"/>
      <c r="B125" s="17"/>
      <c r="C125" s="8"/>
      <c r="D125" s="18" t="s">
        <v>33</v>
      </c>
      <c r="E125" s="9"/>
      <c r="F125" s="19">
        <f>SUM(F118:F124)</f>
        <v>540</v>
      </c>
      <c r="G125" s="19">
        <f t="shared" ref="G125:J125" si="52">SUM(G118:G124)</f>
        <v>21.834000000000003</v>
      </c>
      <c r="H125" s="19">
        <f t="shared" si="52"/>
        <v>13.15</v>
      </c>
      <c r="I125" s="19">
        <f t="shared" si="52"/>
        <v>91.45</v>
      </c>
      <c r="J125" s="19">
        <f t="shared" si="52"/>
        <v>572.197</v>
      </c>
      <c r="K125" s="25"/>
      <c r="L125" s="19">
        <f t="shared" ref="L125" si="53">SUM(L118:L124)</f>
        <v>48.25</v>
      </c>
    </row>
    <row r="126" spans="1:12" ht="15" x14ac:dyDescent="0.25">
      <c r="A126" s="13">
        <f>A118</f>
        <v>2</v>
      </c>
      <c r="B126" s="13">
        <f>B118</f>
        <v>2</v>
      </c>
      <c r="C126" s="10" t="s">
        <v>25</v>
      </c>
      <c r="D126" s="310" t="s">
        <v>26</v>
      </c>
      <c r="E126" s="314" t="s">
        <v>63</v>
      </c>
      <c r="F126" s="312">
        <v>60</v>
      </c>
      <c r="G126" s="318">
        <v>0.48</v>
      </c>
      <c r="H126" s="318">
        <v>0.06</v>
      </c>
      <c r="I126" s="319">
        <v>1.02</v>
      </c>
      <c r="J126" s="321">
        <v>6.6</v>
      </c>
      <c r="K126" s="446" t="s">
        <v>66</v>
      </c>
      <c r="L126" s="324">
        <v>4.25</v>
      </c>
    </row>
    <row r="127" spans="1:12" ht="15" x14ac:dyDescent="0.25">
      <c r="A127" s="14"/>
      <c r="B127" s="15"/>
      <c r="C127" s="11"/>
      <c r="D127" s="309" t="s">
        <v>27</v>
      </c>
      <c r="E127" s="437" t="s">
        <v>155</v>
      </c>
      <c r="F127" s="311">
        <v>250</v>
      </c>
      <c r="G127" s="316">
        <v>7</v>
      </c>
      <c r="H127" s="316">
        <v>6</v>
      </c>
      <c r="I127" s="317">
        <v>23</v>
      </c>
      <c r="J127" s="320">
        <v>177</v>
      </c>
      <c r="K127" s="445" t="s">
        <v>156</v>
      </c>
      <c r="L127" s="323">
        <v>5</v>
      </c>
    </row>
    <row r="128" spans="1:12" ht="15" x14ac:dyDescent="0.25">
      <c r="A128" s="14"/>
      <c r="B128" s="15"/>
      <c r="C128" s="11"/>
      <c r="D128" s="309" t="s">
        <v>28</v>
      </c>
      <c r="E128" s="437" t="s">
        <v>157</v>
      </c>
      <c r="F128" s="315" t="s">
        <v>158</v>
      </c>
      <c r="G128" s="316">
        <v>10.75</v>
      </c>
      <c r="H128" s="316">
        <v>13.47</v>
      </c>
      <c r="I128" s="317">
        <v>11.01</v>
      </c>
      <c r="J128" s="320">
        <v>208.35</v>
      </c>
      <c r="K128" s="445" t="s">
        <v>159</v>
      </c>
      <c r="L128" s="323">
        <v>23</v>
      </c>
    </row>
    <row r="129" spans="1:12" ht="15" x14ac:dyDescent="0.25">
      <c r="A129" s="14"/>
      <c r="B129" s="15"/>
      <c r="C129" s="11"/>
      <c r="D129" s="309" t="s">
        <v>29</v>
      </c>
      <c r="E129" s="313" t="s">
        <v>57</v>
      </c>
      <c r="F129" s="311">
        <v>150</v>
      </c>
      <c r="G129" s="316">
        <v>5.55</v>
      </c>
      <c r="H129" s="316">
        <v>5.28</v>
      </c>
      <c r="I129" s="317">
        <v>35.33</v>
      </c>
      <c r="J129" s="320">
        <v>208.04</v>
      </c>
      <c r="K129" s="322" t="s">
        <v>60</v>
      </c>
      <c r="L129" s="323">
        <v>5</v>
      </c>
    </row>
    <row r="130" spans="1:12" ht="15" x14ac:dyDescent="0.25">
      <c r="A130" s="14"/>
      <c r="B130" s="15"/>
      <c r="C130" s="11"/>
      <c r="D130" s="309" t="s">
        <v>39</v>
      </c>
      <c r="E130" s="313"/>
      <c r="F130" s="311"/>
      <c r="G130" s="316"/>
      <c r="H130" s="316"/>
      <c r="I130" s="317"/>
      <c r="J130" s="320"/>
      <c r="K130" s="322"/>
      <c r="L130" s="323"/>
    </row>
    <row r="131" spans="1:12" ht="15" x14ac:dyDescent="0.25">
      <c r="A131" s="14"/>
      <c r="B131" s="15"/>
      <c r="C131" s="11"/>
      <c r="D131" s="309" t="s">
        <v>31</v>
      </c>
      <c r="E131" s="313" t="s">
        <v>52</v>
      </c>
      <c r="F131" s="311">
        <v>30</v>
      </c>
      <c r="G131" s="316">
        <v>2.2799999999999998</v>
      </c>
      <c r="H131" s="316">
        <v>0.24</v>
      </c>
      <c r="I131" s="317">
        <v>14.76</v>
      </c>
      <c r="J131" s="320">
        <v>70.5</v>
      </c>
      <c r="K131" s="322" t="s">
        <v>45</v>
      </c>
      <c r="L131" s="323">
        <v>3</v>
      </c>
    </row>
    <row r="132" spans="1:12" ht="15" x14ac:dyDescent="0.25">
      <c r="A132" s="14"/>
      <c r="B132" s="15"/>
      <c r="C132" s="11"/>
      <c r="D132" s="309" t="s">
        <v>32</v>
      </c>
      <c r="E132" s="313" t="s">
        <v>42</v>
      </c>
      <c r="F132" s="311">
        <v>20</v>
      </c>
      <c r="G132" s="316">
        <v>1.32</v>
      </c>
      <c r="H132" s="316">
        <v>0.24</v>
      </c>
      <c r="I132" s="317">
        <v>6.68</v>
      </c>
      <c r="J132" s="320">
        <v>34.799999999999997</v>
      </c>
      <c r="K132" s="322" t="s">
        <v>46</v>
      </c>
      <c r="L132" s="323">
        <v>3</v>
      </c>
    </row>
    <row r="133" spans="1:12" ht="15" x14ac:dyDescent="0.25">
      <c r="A133" s="14"/>
      <c r="B133" s="15"/>
      <c r="C133" s="11"/>
      <c r="D133" s="6" t="s">
        <v>30</v>
      </c>
      <c r="E133" s="39" t="s">
        <v>90</v>
      </c>
      <c r="F133" s="454">
        <v>200</v>
      </c>
      <c r="G133" s="454">
        <v>1</v>
      </c>
      <c r="H133" s="454">
        <v>0</v>
      </c>
      <c r="I133" s="454">
        <v>18</v>
      </c>
      <c r="J133" s="454">
        <v>78</v>
      </c>
      <c r="K133" s="455" t="s">
        <v>92</v>
      </c>
      <c r="L133" s="457">
        <v>5</v>
      </c>
    </row>
    <row r="134" spans="1:12" ht="15" x14ac:dyDescent="0.25">
      <c r="A134" s="14"/>
      <c r="B134" s="15"/>
      <c r="C134" s="11"/>
      <c r="D134" s="6"/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SUM(F126:F134)</f>
        <v>710</v>
      </c>
      <c r="G135" s="19">
        <f t="shared" ref="G135:J135" si="54">SUM(G126:G134)</f>
        <v>28.380000000000003</v>
      </c>
      <c r="H135" s="19">
        <f t="shared" si="54"/>
        <v>25.29</v>
      </c>
      <c r="I135" s="19">
        <f t="shared" si="54"/>
        <v>109.80000000000001</v>
      </c>
      <c r="J135" s="19">
        <f t="shared" si="54"/>
        <v>783.29</v>
      </c>
      <c r="K135" s="25"/>
      <c r="L135" s="19">
        <f t="shared" ref="L135" si="55">SUM(L126:L134)</f>
        <v>48.25</v>
      </c>
    </row>
    <row r="136" spans="1:12" ht="15.75" thickBot="1" x14ac:dyDescent="0.25">
      <c r="A136" s="33">
        <f>A118</f>
        <v>2</v>
      </c>
      <c r="B136" s="33">
        <f>B118</f>
        <v>2</v>
      </c>
      <c r="C136" s="463" t="s">
        <v>4</v>
      </c>
      <c r="D136" s="466"/>
      <c r="E136" s="31"/>
      <c r="F136" s="32">
        <f>F125+F135</f>
        <v>1250</v>
      </c>
      <c r="G136" s="32">
        <f t="shared" ref="G136" si="56">G125+G135</f>
        <v>50.214000000000006</v>
      </c>
      <c r="H136" s="32">
        <f t="shared" ref="H136" si="57">H125+H135</f>
        <v>38.44</v>
      </c>
      <c r="I136" s="32">
        <f t="shared" ref="I136" si="58">I125+I135</f>
        <v>201.25</v>
      </c>
      <c r="J136" s="32">
        <f t="shared" ref="J136:L136" si="59">J125+J135</f>
        <v>1355.4870000000001</v>
      </c>
      <c r="K136" s="32"/>
      <c r="L136" s="32">
        <f t="shared" si="59"/>
        <v>96.5</v>
      </c>
    </row>
    <row r="137" spans="1:12" ht="15" x14ac:dyDescent="0.25">
      <c r="A137" s="20">
        <v>2</v>
      </c>
      <c r="B137" s="21">
        <v>3</v>
      </c>
      <c r="C137" s="22" t="s">
        <v>20</v>
      </c>
      <c r="D137" s="327" t="s">
        <v>21</v>
      </c>
      <c r="E137" s="334" t="s">
        <v>115</v>
      </c>
      <c r="F137" s="330">
        <v>170</v>
      </c>
      <c r="G137" s="338">
        <v>14.62</v>
      </c>
      <c r="H137" s="338">
        <v>16.489999999999998</v>
      </c>
      <c r="I137" s="339">
        <v>3.65</v>
      </c>
      <c r="J137" s="346">
        <v>224.91</v>
      </c>
      <c r="K137" s="430" t="s">
        <v>160</v>
      </c>
      <c r="L137" s="353">
        <v>30</v>
      </c>
    </row>
    <row r="138" spans="1:12" ht="15" x14ac:dyDescent="0.25">
      <c r="A138" s="23"/>
      <c r="B138" s="15"/>
      <c r="C138" s="11"/>
      <c r="D138" s="325" t="s">
        <v>22</v>
      </c>
      <c r="E138" s="335" t="s">
        <v>116</v>
      </c>
      <c r="F138" s="331">
        <v>200</v>
      </c>
      <c r="G138" s="340">
        <v>1.6</v>
      </c>
      <c r="H138" s="340">
        <v>1.3</v>
      </c>
      <c r="I138" s="341">
        <v>11.5</v>
      </c>
      <c r="J138" s="347">
        <v>64</v>
      </c>
      <c r="K138" s="350" t="s">
        <v>117</v>
      </c>
      <c r="L138" s="354">
        <v>5</v>
      </c>
    </row>
    <row r="139" spans="1:12" ht="15" x14ac:dyDescent="0.25">
      <c r="A139" s="23"/>
      <c r="B139" s="15"/>
      <c r="C139" s="11"/>
      <c r="D139" s="325" t="s">
        <v>23</v>
      </c>
      <c r="E139" s="335" t="s">
        <v>52</v>
      </c>
      <c r="F139" s="331">
        <v>30</v>
      </c>
      <c r="G139" s="340">
        <v>2.2799999999999998</v>
      </c>
      <c r="H139" s="340">
        <v>0.24</v>
      </c>
      <c r="I139" s="341">
        <v>14.76</v>
      </c>
      <c r="J139" s="347">
        <v>70.5</v>
      </c>
      <c r="K139" s="350" t="s">
        <v>45</v>
      </c>
      <c r="L139" s="354">
        <v>3</v>
      </c>
    </row>
    <row r="140" spans="1:12" ht="15.75" customHeight="1" x14ac:dyDescent="0.25">
      <c r="A140" s="23"/>
      <c r="B140" s="15"/>
      <c r="C140" s="11"/>
      <c r="D140" s="326" t="s">
        <v>23</v>
      </c>
      <c r="E140" s="335" t="s">
        <v>42</v>
      </c>
      <c r="F140" s="331">
        <v>20</v>
      </c>
      <c r="G140" s="340">
        <v>1.2</v>
      </c>
      <c r="H140" s="340">
        <v>0.24</v>
      </c>
      <c r="I140" s="341">
        <v>6.68</v>
      </c>
      <c r="J140" s="347">
        <v>34.799999999999997</v>
      </c>
      <c r="K140" s="350" t="s">
        <v>46</v>
      </c>
      <c r="L140" s="354">
        <v>3</v>
      </c>
    </row>
    <row r="141" spans="1:12" ht="15" x14ac:dyDescent="0.25">
      <c r="A141" s="23"/>
      <c r="B141" s="15"/>
      <c r="C141" s="11"/>
      <c r="D141" s="329"/>
      <c r="E141" s="337"/>
      <c r="F141" s="333"/>
      <c r="G141" s="344"/>
      <c r="H141" s="344"/>
      <c r="I141" s="345"/>
      <c r="J141" s="349"/>
      <c r="K141" s="352"/>
      <c r="L141" s="356"/>
    </row>
    <row r="142" spans="1:12" ht="15.75" thickBot="1" x14ac:dyDescent="0.3">
      <c r="A142" s="23"/>
      <c r="B142" s="15"/>
      <c r="C142" s="11"/>
      <c r="D142" s="328" t="s">
        <v>98</v>
      </c>
      <c r="E142" s="336" t="s">
        <v>101</v>
      </c>
      <c r="F142" s="332">
        <v>60</v>
      </c>
      <c r="G142" s="342">
        <v>4.0999999999999996</v>
      </c>
      <c r="H142" s="342">
        <v>4.2</v>
      </c>
      <c r="I142" s="343">
        <v>29</v>
      </c>
      <c r="J142" s="348">
        <v>168</v>
      </c>
      <c r="K142" s="351" t="s">
        <v>104</v>
      </c>
      <c r="L142" s="355">
        <v>7.25</v>
      </c>
    </row>
    <row r="143" spans="1:12" ht="15" x14ac:dyDescent="0.25">
      <c r="A143" s="23"/>
      <c r="B143" s="15"/>
      <c r="C143" s="11"/>
      <c r="D143" s="6"/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4"/>
      <c r="B144" s="17"/>
      <c r="C144" s="8"/>
      <c r="D144" s="18" t="s">
        <v>33</v>
      </c>
      <c r="E144" s="9"/>
      <c r="F144" s="19">
        <f>SUM(F137:F143)</f>
        <v>480</v>
      </c>
      <c r="G144" s="19">
        <f t="shared" ref="G144:J144" si="60">SUM(G137:G143)</f>
        <v>23.799999999999997</v>
      </c>
      <c r="H144" s="19">
        <f t="shared" si="60"/>
        <v>22.469999999999995</v>
      </c>
      <c r="I144" s="19">
        <f t="shared" si="60"/>
        <v>65.59</v>
      </c>
      <c r="J144" s="19">
        <f t="shared" si="60"/>
        <v>562.21</v>
      </c>
      <c r="K144" s="25"/>
      <c r="L144" s="459">
        <f t="shared" ref="L144" si="61">SUM(L137:L143)</f>
        <v>48.25</v>
      </c>
    </row>
    <row r="145" spans="1:12" ht="15" x14ac:dyDescent="0.25">
      <c r="A145" s="26">
        <f>A137</f>
        <v>2</v>
      </c>
      <c r="B145" s="13">
        <f>B137</f>
        <v>3</v>
      </c>
      <c r="C145" s="10" t="s">
        <v>25</v>
      </c>
      <c r="D145" s="358" t="s">
        <v>26</v>
      </c>
      <c r="E145" s="63" t="s">
        <v>48</v>
      </c>
      <c r="F145" s="64">
        <v>60</v>
      </c>
      <c r="G145" s="64">
        <v>0.96</v>
      </c>
      <c r="H145" s="64">
        <v>3.66</v>
      </c>
      <c r="I145" s="65">
        <v>4.9800000000000004</v>
      </c>
      <c r="J145" s="64">
        <v>56.4</v>
      </c>
      <c r="K145" s="66" t="s">
        <v>53</v>
      </c>
      <c r="L145" s="67">
        <v>4.25</v>
      </c>
    </row>
    <row r="146" spans="1:12" ht="15" x14ac:dyDescent="0.25">
      <c r="A146" s="23"/>
      <c r="B146" s="15"/>
      <c r="C146" s="11"/>
      <c r="D146" s="357" t="s">
        <v>27</v>
      </c>
      <c r="E146" s="437" t="s">
        <v>161</v>
      </c>
      <c r="F146" s="359">
        <v>250</v>
      </c>
      <c r="G146" s="361">
        <v>9</v>
      </c>
      <c r="H146" s="361">
        <v>11</v>
      </c>
      <c r="I146" s="362">
        <v>13</v>
      </c>
      <c r="J146" s="363">
        <v>192</v>
      </c>
      <c r="K146" s="445" t="s">
        <v>162</v>
      </c>
      <c r="L146" s="365">
        <v>5</v>
      </c>
    </row>
    <row r="147" spans="1:12" ht="15" x14ac:dyDescent="0.25">
      <c r="A147" s="23"/>
      <c r="B147" s="15"/>
      <c r="C147" s="11"/>
      <c r="D147" s="357" t="s">
        <v>28</v>
      </c>
      <c r="E147" s="360" t="s">
        <v>118</v>
      </c>
      <c r="F147" s="359">
        <v>90</v>
      </c>
      <c r="G147" s="361">
        <v>13.89</v>
      </c>
      <c r="H147" s="361">
        <v>8.61</v>
      </c>
      <c r="I147" s="362">
        <v>7.96</v>
      </c>
      <c r="J147" s="363">
        <v>164.57</v>
      </c>
      <c r="K147" s="364" t="s">
        <v>67</v>
      </c>
      <c r="L147" s="365">
        <v>21</v>
      </c>
    </row>
    <row r="148" spans="1:12" ht="15" x14ac:dyDescent="0.25">
      <c r="A148" s="23"/>
      <c r="B148" s="15"/>
      <c r="C148" s="11"/>
      <c r="D148" s="357" t="s">
        <v>29</v>
      </c>
      <c r="E148" s="360" t="s">
        <v>119</v>
      </c>
      <c r="F148" s="359">
        <v>155</v>
      </c>
      <c r="G148" s="361">
        <v>3.6</v>
      </c>
      <c r="H148" s="361">
        <v>3.2250000000000001</v>
      </c>
      <c r="I148" s="362">
        <v>35.325000000000003</v>
      </c>
      <c r="J148" s="363">
        <v>184.5</v>
      </c>
      <c r="K148" s="364" t="s">
        <v>121</v>
      </c>
      <c r="L148" s="365">
        <v>5</v>
      </c>
    </row>
    <row r="149" spans="1:12" ht="15" x14ac:dyDescent="0.25">
      <c r="A149" s="23"/>
      <c r="B149" s="15"/>
      <c r="C149" s="11"/>
      <c r="D149" s="357" t="s">
        <v>30</v>
      </c>
      <c r="E149" s="360" t="s">
        <v>120</v>
      </c>
      <c r="F149" s="359">
        <v>200</v>
      </c>
      <c r="G149" s="361">
        <v>0.2</v>
      </c>
      <c r="H149" s="361">
        <v>0.1</v>
      </c>
      <c r="I149" s="362">
        <v>10.7</v>
      </c>
      <c r="J149" s="363">
        <v>44</v>
      </c>
      <c r="K149" s="364" t="s">
        <v>122</v>
      </c>
      <c r="L149" s="365">
        <v>7</v>
      </c>
    </row>
    <row r="150" spans="1:12" ht="15" x14ac:dyDescent="0.25">
      <c r="A150" s="23"/>
      <c r="B150" s="15"/>
      <c r="C150" s="11"/>
      <c r="D150" s="357" t="s">
        <v>39</v>
      </c>
      <c r="E150" s="360"/>
      <c r="F150" s="359"/>
      <c r="G150" s="361"/>
      <c r="H150" s="361"/>
      <c r="I150" s="362"/>
      <c r="J150" s="363"/>
      <c r="K150" s="364"/>
      <c r="L150" s="365"/>
    </row>
    <row r="151" spans="1:12" ht="15" x14ac:dyDescent="0.25">
      <c r="A151" s="23"/>
      <c r="B151" s="15"/>
      <c r="C151" s="11"/>
      <c r="D151" s="357" t="s">
        <v>31</v>
      </c>
      <c r="E151" s="360" t="s">
        <v>52</v>
      </c>
      <c r="F151" s="359">
        <v>30</v>
      </c>
      <c r="G151" s="361">
        <v>2.2799999999999998</v>
      </c>
      <c r="H151" s="361">
        <v>0.24</v>
      </c>
      <c r="I151" s="362">
        <v>14.76</v>
      </c>
      <c r="J151" s="363">
        <v>70.5</v>
      </c>
      <c r="K151" s="364" t="s">
        <v>45</v>
      </c>
      <c r="L151" s="365">
        <v>3</v>
      </c>
    </row>
    <row r="152" spans="1:12" ht="15" x14ac:dyDescent="0.25">
      <c r="A152" s="23"/>
      <c r="B152" s="15"/>
      <c r="C152" s="11"/>
      <c r="D152" s="357" t="s">
        <v>32</v>
      </c>
      <c r="E152" s="360" t="s">
        <v>42</v>
      </c>
      <c r="F152" s="359">
        <v>20</v>
      </c>
      <c r="G152" s="361">
        <v>1.32</v>
      </c>
      <c r="H152" s="361">
        <v>0.24</v>
      </c>
      <c r="I152" s="362">
        <v>6.68</v>
      </c>
      <c r="J152" s="363">
        <v>34.799999999999997</v>
      </c>
      <c r="K152" s="364" t="s">
        <v>46</v>
      </c>
      <c r="L152" s="365">
        <v>3</v>
      </c>
    </row>
    <row r="153" spans="1:12" ht="15" x14ac:dyDescent="0.25">
      <c r="A153" s="23"/>
      <c r="B153" s="15"/>
      <c r="C153" s="11"/>
      <c r="D153" s="6"/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4"/>
      <c r="B154" s="17"/>
      <c r="C154" s="8"/>
      <c r="D154" s="18" t="s">
        <v>33</v>
      </c>
      <c r="E154" s="9"/>
      <c r="F154" s="19">
        <f>SUM(F145:F153)</f>
        <v>805</v>
      </c>
      <c r="G154" s="19">
        <f t="shared" ref="G154:J154" si="62">SUM(G145:G153)</f>
        <v>31.250000000000004</v>
      </c>
      <c r="H154" s="19">
        <f t="shared" si="62"/>
        <v>27.074999999999999</v>
      </c>
      <c r="I154" s="19">
        <f t="shared" si="62"/>
        <v>93.405000000000001</v>
      </c>
      <c r="J154" s="19">
        <f t="shared" si="62"/>
        <v>746.77</v>
      </c>
      <c r="K154" s="25"/>
      <c r="L154" s="19">
        <f t="shared" ref="L154" si="63">SUM(L145:L153)</f>
        <v>48.25</v>
      </c>
    </row>
    <row r="155" spans="1:12" ht="15.75" thickBot="1" x14ac:dyDescent="0.25">
      <c r="A155" s="29">
        <f>A137</f>
        <v>2</v>
      </c>
      <c r="B155" s="30">
        <f>B137</f>
        <v>3</v>
      </c>
      <c r="C155" s="463" t="s">
        <v>4</v>
      </c>
      <c r="D155" s="466"/>
      <c r="E155" s="31"/>
      <c r="F155" s="32">
        <f>F144+F154</f>
        <v>1285</v>
      </c>
      <c r="G155" s="32">
        <f t="shared" ref="G155" si="64">G144+G154</f>
        <v>55.05</v>
      </c>
      <c r="H155" s="32">
        <f t="shared" ref="H155" si="65">H144+H154</f>
        <v>49.544999999999995</v>
      </c>
      <c r="I155" s="32">
        <f t="shared" ref="I155" si="66">I144+I154</f>
        <v>158.995</v>
      </c>
      <c r="J155" s="32">
        <f t="shared" ref="J155:L155" si="67">J144+J154</f>
        <v>1308.98</v>
      </c>
      <c r="K155" s="32"/>
      <c r="L155" s="32">
        <f t="shared" si="67"/>
        <v>96.5</v>
      </c>
    </row>
    <row r="156" spans="1:12" ht="15" x14ac:dyDescent="0.25">
      <c r="A156" s="20">
        <v>2</v>
      </c>
      <c r="B156" s="21">
        <v>4</v>
      </c>
      <c r="C156" s="22" t="s">
        <v>20</v>
      </c>
      <c r="D156" s="368" t="s">
        <v>21</v>
      </c>
      <c r="E156" s="374" t="s">
        <v>78</v>
      </c>
      <c r="F156" s="371">
        <v>150</v>
      </c>
      <c r="G156" s="379">
        <v>5.625</v>
      </c>
      <c r="H156" s="379">
        <v>5.76</v>
      </c>
      <c r="I156" s="380">
        <v>9.8249999999999993</v>
      </c>
      <c r="J156" s="387">
        <v>173.55</v>
      </c>
      <c r="K156" s="393" t="s">
        <v>80</v>
      </c>
      <c r="L156" s="395">
        <v>10</v>
      </c>
    </row>
    <row r="157" spans="1:12" ht="15" x14ac:dyDescent="0.25">
      <c r="A157" s="23"/>
      <c r="B157" s="15"/>
      <c r="C157" s="11"/>
      <c r="D157" s="370" t="s">
        <v>21</v>
      </c>
      <c r="E157" s="377" t="s">
        <v>123</v>
      </c>
      <c r="F157" s="378" t="s">
        <v>158</v>
      </c>
      <c r="G157" s="385">
        <v>15.173999999999999</v>
      </c>
      <c r="H157" s="385">
        <v>17.36</v>
      </c>
      <c r="I157" s="386">
        <v>5.5570000000000004</v>
      </c>
      <c r="J157" s="390">
        <v>240.4</v>
      </c>
      <c r="K157" s="392" t="s">
        <v>124</v>
      </c>
      <c r="L157" s="398">
        <v>20</v>
      </c>
    </row>
    <row r="158" spans="1:12" ht="15" x14ac:dyDescent="0.25">
      <c r="A158" s="23"/>
      <c r="B158" s="15"/>
      <c r="C158" s="11"/>
      <c r="D158" s="366" t="s">
        <v>22</v>
      </c>
      <c r="E158" s="375" t="s">
        <v>84</v>
      </c>
      <c r="F158" s="372">
        <v>200</v>
      </c>
      <c r="G158" s="381">
        <v>0</v>
      </c>
      <c r="H158" s="381">
        <v>0.01</v>
      </c>
      <c r="I158" s="382">
        <v>14</v>
      </c>
      <c r="J158" s="388">
        <v>56</v>
      </c>
      <c r="K158" s="391" t="s">
        <v>87</v>
      </c>
      <c r="L158" s="396">
        <v>7</v>
      </c>
    </row>
    <row r="159" spans="1:12" ht="15" x14ac:dyDescent="0.25">
      <c r="A159" s="23"/>
      <c r="B159" s="15"/>
      <c r="C159" s="11"/>
      <c r="D159" s="366" t="s">
        <v>23</v>
      </c>
      <c r="E159" s="375" t="s">
        <v>52</v>
      </c>
      <c r="F159" s="372">
        <v>30</v>
      </c>
      <c r="G159" s="381">
        <v>2.2799999999999998</v>
      </c>
      <c r="H159" s="381">
        <v>0.24</v>
      </c>
      <c r="I159" s="382">
        <v>14.76</v>
      </c>
      <c r="J159" s="388">
        <v>70.5</v>
      </c>
      <c r="K159" s="391" t="s">
        <v>45</v>
      </c>
      <c r="L159" s="396">
        <v>3</v>
      </c>
    </row>
    <row r="160" spans="1:12" ht="15" x14ac:dyDescent="0.25">
      <c r="A160" s="23"/>
      <c r="B160" s="15"/>
      <c r="C160" s="11"/>
      <c r="D160" s="367" t="s">
        <v>23</v>
      </c>
      <c r="E160" s="375" t="s">
        <v>42</v>
      </c>
      <c r="F160" s="372">
        <v>20</v>
      </c>
      <c r="G160" s="381">
        <v>1.32</v>
      </c>
      <c r="H160" s="381">
        <v>0.24</v>
      </c>
      <c r="I160" s="382">
        <v>6.68</v>
      </c>
      <c r="J160" s="388">
        <v>34.799999999999997</v>
      </c>
      <c r="K160" s="391" t="s">
        <v>46</v>
      </c>
      <c r="L160" s="396">
        <v>3</v>
      </c>
    </row>
    <row r="161" spans="1:12" ht="15.75" thickBot="1" x14ac:dyDescent="0.3">
      <c r="A161" s="23"/>
      <c r="B161" s="15"/>
      <c r="C161" s="11"/>
      <c r="D161" s="369" t="s">
        <v>26</v>
      </c>
      <c r="E161" s="376" t="s">
        <v>59</v>
      </c>
      <c r="F161" s="373">
        <v>60</v>
      </c>
      <c r="G161" s="383">
        <v>0.72</v>
      </c>
      <c r="H161" s="383">
        <v>3.66</v>
      </c>
      <c r="I161" s="384">
        <v>6.72</v>
      </c>
      <c r="J161" s="389">
        <v>62.4</v>
      </c>
      <c r="K161" s="394" t="s">
        <v>62</v>
      </c>
      <c r="L161" s="397">
        <v>5.25</v>
      </c>
    </row>
    <row r="162" spans="1:12" ht="15" x14ac:dyDescent="0.25">
      <c r="A162" s="23"/>
      <c r="B162" s="15"/>
      <c r="C162" s="11"/>
      <c r="D162" s="6"/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4"/>
      <c r="B163" s="17"/>
      <c r="C163" s="8"/>
      <c r="D163" s="18" t="s">
        <v>33</v>
      </c>
      <c r="E163" s="9"/>
      <c r="F163" s="19">
        <f>SUM(F156:F162)</f>
        <v>460</v>
      </c>
      <c r="G163" s="19">
        <f t="shared" ref="G163:J163" si="68">SUM(G156:G162)</f>
        <v>25.119</v>
      </c>
      <c r="H163" s="19">
        <f t="shared" si="68"/>
        <v>27.269999999999996</v>
      </c>
      <c r="I163" s="19">
        <f t="shared" si="68"/>
        <v>57.541999999999994</v>
      </c>
      <c r="J163" s="19">
        <f t="shared" si="68"/>
        <v>637.65</v>
      </c>
      <c r="K163" s="25"/>
      <c r="L163" s="456">
        <f t="shared" ref="L163" si="69">SUM(L156:L162)</f>
        <v>48.25</v>
      </c>
    </row>
    <row r="164" spans="1:12" ht="15" x14ac:dyDescent="0.25">
      <c r="A164" s="26">
        <f>A156</f>
        <v>2</v>
      </c>
      <c r="B164" s="13">
        <f>B156</f>
        <v>4</v>
      </c>
      <c r="C164" s="10" t="s">
        <v>25</v>
      </c>
      <c r="D164" s="400" t="s">
        <v>26</v>
      </c>
      <c r="E164" s="404" t="s">
        <v>110</v>
      </c>
      <c r="F164" s="402">
        <v>60</v>
      </c>
      <c r="G164" s="407">
        <v>0.96</v>
      </c>
      <c r="H164" s="407">
        <v>3.66</v>
      </c>
      <c r="I164" s="408">
        <v>5.22</v>
      </c>
      <c r="J164" s="410">
        <v>57.6</v>
      </c>
      <c r="K164" s="412" t="s">
        <v>97</v>
      </c>
      <c r="L164" s="414">
        <v>4.25</v>
      </c>
    </row>
    <row r="165" spans="1:12" ht="15" x14ac:dyDescent="0.25">
      <c r="A165" s="23"/>
      <c r="B165" s="15"/>
      <c r="C165" s="11"/>
      <c r="D165" s="399" t="s">
        <v>27</v>
      </c>
      <c r="E165" s="403" t="s">
        <v>125</v>
      </c>
      <c r="F165" s="401">
        <v>250</v>
      </c>
      <c r="G165" s="405">
        <v>2.2999999999999998</v>
      </c>
      <c r="H165" s="405">
        <v>4.25</v>
      </c>
      <c r="I165" s="406">
        <v>15.13</v>
      </c>
      <c r="J165" s="409">
        <v>108</v>
      </c>
      <c r="K165" s="411" t="s">
        <v>127</v>
      </c>
      <c r="L165" s="413">
        <v>7</v>
      </c>
    </row>
    <row r="166" spans="1:12" ht="15" x14ac:dyDescent="0.25">
      <c r="A166" s="23"/>
      <c r="B166" s="15"/>
      <c r="C166" s="11"/>
      <c r="D166" s="399" t="s">
        <v>28</v>
      </c>
      <c r="E166" s="403" t="s">
        <v>126</v>
      </c>
      <c r="F166" s="401">
        <v>90</v>
      </c>
      <c r="G166" s="405">
        <v>13.89</v>
      </c>
      <c r="H166" s="405">
        <v>8.61</v>
      </c>
      <c r="I166" s="406">
        <v>7.96</v>
      </c>
      <c r="J166" s="409">
        <v>164.57</v>
      </c>
      <c r="K166" s="411" t="s">
        <v>67</v>
      </c>
      <c r="L166" s="413">
        <v>20</v>
      </c>
    </row>
    <row r="167" spans="1:12" ht="15" x14ac:dyDescent="0.25">
      <c r="A167" s="23"/>
      <c r="B167" s="15"/>
      <c r="C167" s="11"/>
      <c r="D167" s="399" t="s">
        <v>29</v>
      </c>
      <c r="E167" s="403" t="s">
        <v>65</v>
      </c>
      <c r="F167" s="401">
        <v>150</v>
      </c>
      <c r="G167" s="405">
        <v>3.15</v>
      </c>
      <c r="H167" s="405">
        <v>6</v>
      </c>
      <c r="I167" s="406">
        <v>9.15</v>
      </c>
      <c r="J167" s="409">
        <v>102</v>
      </c>
      <c r="K167" s="411" t="s">
        <v>68</v>
      </c>
      <c r="L167" s="413">
        <v>6</v>
      </c>
    </row>
    <row r="168" spans="1:12" ht="15" x14ac:dyDescent="0.25">
      <c r="A168" s="23"/>
      <c r="B168" s="15"/>
      <c r="C168" s="11"/>
      <c r="D168" s="399" t="s">
        <v>30</v>
      </c>
      <c r="E168" s="403" t="s">
        <v>51</v>
      </c>
      <c r="F168" s="401">
        <v>200</v>
      </c>
      <c r="G168" s="405">
        <v>1</v>
      </c>
      <c r="H168" s="405">
        <v>0.2</v>
      </c>
      <c r="I168" s="406">
        <v>20.2</v>
      </c>
      <c r="J168" s="409">
        <v>86</v>
      </c>
      <c r="K168" s="411" t="s">
        <v>56</v>
      </c>
      <c r="L168" s="413">
        <v>5</v>
      </c>
    </row>
    <row r="169" spans="1:12" ht="15" x14ac:dyDescent="0.25">
      <c r="A169" s="23"/>
      <c r="B169" s="15"/>
      <c r="C169" s="11"/>
      <c r="D169" s="399" t="s">
        <v>39</v>
      </c>
      <c r="E169" s="403"/>
      <c r="F169" s="401"/>
      <c r="G169" s="405"/>
      <c r="H169" s="405"/>
      <c r="I169" s="406"/>
      <c r="J169" s="409"/>
      <c r="K169" s="411"/>
      <c r="L169" s="413"/>
    </row>
    <row r="170" spans="1:12" ht="15" x14ac:dyDescent="0.25">
      <c r="A170" s="23"/>
      <c r="B170" s="15"/>
      <c r="C170" s="11"/>
      <c r="D170" s="399" t="s">
        <v>31</v>
      </c>
      <c r="E170" s="403" t="s">
        <v>52</v>
      </c>
      <c r="F170" s="401">
        <v>30</v>
      </c>
      <c r="G170" s="405">
        <v>2.2799999999999998</v>
      </c>
      <c r="H170" s="405">
        <v>0.24</v>
      </c>
      <c r="I170" s="406">
        <v>14.76</v>
      </c>
      <c r="J170" s="409">
        <v>70.5</v>
      </c>
      <c r="K170" s="411" t="s">
        <v>45</v>
      </c>
      <c r="L170" s="413">
        <v>3</v>
      </c>
    </row>
    <row r="171" spans="1:12" ht="15" x14ac:dyDescent="0.25">
      <c r="A171" s="23"/>
      <c r="B171" s="15"/>
      <c r="C171" s="11"/>
      <c r="D171" s="399" t="s">
        <v>32</v>
      </c>
      <c r="E171" s="403" t="s">
        <v>42</v>
      </c>
      <c r="F171" s="401">
        <v>20</v>
      </c>
      <c r="G171" s="405">
        <v>1.32</v>
      </c>
      <c r="H171" s="405">
        <v>0.24</v>
      </c>
      <c r="I171" s="406">
        <v>6.68</v>
      </c>
      <c r="J171" s="409">
        <v>34.799999999999997</v>
      </c>
      <c r="K171" s="411" t="s">
        <v>46</v>
      </c>
      <c r="L171" s="413">
        <v>3</v>
      </c>
    </row>
    <row r="172" spans="1:12" ht="15" x14ac:dyDescent="0.25">
      <c r="A172" s="23"/>
      <c r="B172" s="15"/>
      <c r="C172" s="11"/>
      <c r="D172" s="6"/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4"/>
      <c r="B173" s="17"/>
      <c r="C173" s="8"/>
      <c r="D173" s="18" t="s">
        <v>33</v>
      </c>
      <c r="E173" s="9"/>
      <c r="F173" s="19">
        <f>SUM(F164:F172)</f>
        <v>800</v>
      </c>
      <c r="G173" s="19">
        <f t="shared" ref="G173:J173" si="70">SUM(G164:G172)</f>
        <v>24.9</v>
      </c>
      <c r="H173" s="19">
        <f t="shared" si="70"/>
        <v>23.199999999999996</v>
      </c>
      <c r="I173" s="19">
        <f t="shared" si="70"/>
        <v>79.099999999999994</v>
      </c>
      <c r="J173" s="19">
        <f t="shared" si="70"/>
        <v>623.46999999999991</v>
      </c>
      <c r="K173" s="25"/>
      <c r="L173" s="456">
        <f t="shared" ref="L173" si="71">SUM(L164:L172)</f>
        <v>48.25</v>
      </c>
    </row>
    <row r="174" spans="1:12" ht="15" customHeight="1" thickBot="1" x14ac:dyDescent="0.25">
      <c r="A174" s="29">
        <f>A156</f>
        <v>2</v>
      </c>
      <c r="B174" s="30">
        <f>B156</f>
        <v>4</v>
      </c>
      <c r="C174" s="463" t="s">
        <v>4</v>
      </c>
      <c r="D174" s="464"/>
      <c r="E174" s="31"/>
      <c r="F174" s="32">
        <f>F163+F173</f>
        <v>1260</v>
      </c>
      <c r="G174" s="32">
        <f t="shared" ref="G174" si="72">G163+G173</f>
        <v>50.018999999999998</v>
      </c>
      <c r="H174" s="32">
        <f t="shared" ref="H174" si="73">H163+H173</f>
        <v>50.469999999999992</v>
      </c>
      <c r="I174" s="32">
        <f t="shared" ref="I174" si="74">I163+I173</f>
        <v>136.642</v>
      </c>
      <c r="J174" s="32">
        <f t="shared" ref="J174:L174" si="75">J163+J173</f>
        <v>1261.1199999999999</v>
      </c>
      <c r="K174" s="32"/>
      <c r="L174" s="32">
        <f t="shared" si="75"/>
        <v>96.5</v>
      </c>
    </row>
    <row r="175" spans="1:12" ht="15" x14ac:dyDescent="0.25">
      <c r="A175" s="20">
        <v>2</v>
      </c>
      <c r="B175" s="21">
        <v>5</v>
      </c>
      <c r="C175" s="22" t="s">
        <v>20</v>
      </c>
      <c r="D175" s="417" t="s">
        <v>21</v>
      </c>
      <c r="E175" s="421" t="s">
        <v>50</v>
      </c>
      <c r="F175" s="419">
        <v>240</v>
      </c>
      <c r="G175" s="423">
        <v>24.11</v>
      </c>
      <c r="H175" s="423">
        <v>27.2</v>
      </c>
      <c r="I175" s="424">
        <v>31.2</v>
      </c>
      <c r="J175" s="427">
        <v>466.29</v>
      </c>
      <c r="K175" s="430" t="s">
        <v>55</v>
      </c>
      <c r="L175" s="431">
        <v>33</v>
      </c>
    </row>
    <row r="176" spans="1:12" ht="15" x14ac:dyDescent="0.25">
      <c r="A176" s="23"/>
      <c r="B176" s="15"/>
      <c r="C176" s="11"/>
      <c r="D176" s="415" t="s">
        <v>22</v>
      </c>
      <c r="E176" s="422" t="s">
        <v>94</v>
      </c>
      <c r="F176" s="420">
        <v>200</v>
      </c>
      <c r="G176" s="425">
        <v>0.2</v>
      </c>
      <c r="H176" s="425">
        <v>0.1</v>
      </c>
      <c r="I176" s="426">
        <v>9.3000000000000007</v>
      </c>
      <c r="J176" s="428">
        <v>38</v>
      </c>
      <c r="K176" s="429" t="s">
        <v>96</v>
      </c>
      <c r="L176" s="432">
        <v>5</v>
      </c>
    </row>
    <row r="177" spans="1:12" ht="15" x14ac:dyDescent="0.25">
      <c r="A177" s="23"/>
      <c r="B177" s="15"/>
      <c r="C177" s="11"/>
      <c r="D177" s="415" t="s">
        <v>23</v>
      </c>
      <c r="E177" s="422" t="s">
        <v>52</v>
      </c>
      <c r="F177" s="420">
        <v>30</v>
      </c>
      <c r="G177" s="425">
        <v>2.2799999999999998</v>
      </c>
      <c r="H177" s="425">
        <v>0.24</v>
      </c>
      <c r="I177" s="426">
        <v>14.76</v>
      </c>
      <c r="J177" s="428">
        <v>70.5</v>
      </c>
      <c r="K177" s="429" t="s">
        <v>45</v>
      </c>
      <c r="L177" s="432">
        <v>3</v>
      </c>
    </row>
    <row r="178" spans="1:12" ht="15" x14ac:dyDescent="0.25">
      <c r="A178" s="23"/>
      <c r="B178" s="15"/>
      <c r="C178" s="11"/>
      <c r="D178" s="416" t="s">
        <v>23</v>
      </c>
      <c r="E178" s="422" t="s">
        <v>42</v>
      </c>
      <c r="F178" s="420">
        <v>20</v>
      </c>
      <c r="G178" s="425">
        <v>1.32</v>
      </c>
      <c r="H178" s="425">
        <v>0.24</v>
      </c>
      <c r="I178" s="426">
        <v>6.68</v>
      </c>
      <c r="J178" s="428">
        <v>34.799999999999997</v>
      </c>
      <c r="K178" s="429" t="s">
        <v>46</v>
      </c>
      <c r="L178" s="432">
        <v>3</v>
      </c>
    </row>
    <row r="179" spans="1:12" ht="15.75" thickBot="1" x14ac:dyDescent="0.3">
      <c r="A179" s="23"/>
      <c r="B179" s="15"/>
      <c r="C179" s="11"/>
      <c r="D179" s="418" t="s">
        <v>26</v>
      </c>
      <c r="E179" s="438" t="s">
        <v>110</v>
      </c>
      <c r="F179" s="444">
        <v>60</v>
      </c>
      <c r="G179" s="444">
        <v>0.96</v>
      </c>
      <c r="H179" s="444">
        <v>3.66</v>
      </c>
      <c r="I179" s="442">
        <v>5.22</v>
      </c>
      <c r="J179" s="444">
        <v>57.6</v>
      </c>
      <c r="K179" s="412" t="s">
        <v>97</v>
      </c>
      <c r="L179" s="448">
        <v>4.25</v>
      </c>
    </row>
    <row r="180" spans="1:12" ht="15" x14ac:dyDescent="0.25">
      <c r="A180" s="23"/>
      <c r="B180" s="15"/>
      <c r="C180" s="11"/>
      <c r="D180" s="6"/>
      <c r="E180" s="39"/>
      <c r="F180" s="40"/>
      <c r="G180" s="40"/>
      <c r="H180" s="40"/>
      <c r="I180" s="40"/>
      <c r="J180" s="40"/>
      <c r="K180" s="41"/>
      <c r="L180" s="40"/>
    </row>
    <row r="181" spans="1:12" ht="15" x14ac:dyDescent="0.25">
      <c r="A181" s="23"/>
      <c r="B181" s="15"/>
      <c r="C181" s="11"/>
      <c r="D181" s="6"/>
      <c r="E181" s="39"/>
      <c r="F181" s="40"/>
      <c r="G181" s="40"/>
      <c r="H181" s="40"/>
      <c r="I181" s="40"/>
      <c r="J181" s="40"/>
      <c r="K181" s="41"/>
      <c r="L181" s="40"/>
    </row>
    <row r="182" spans="1:12" ht="15.75" customHeight="1" x14ac:dyDescent="0.25">
      <c r="A182" s="24"/>
      <c r="B182" s="17"/>
      <c r="C182" s="8"/>
      <c r="D182" s="18" t="s">
        <v>33</v>
      </c>
      <c r="E182" s="9"/>
      <c r="F182" s="19">
        <f>SUM(F175:F181)</f>
        <v>550</v>
      </c>
      <c r="G182" s="19">
        <f t="shared" ref="G182:J182" si="76">SUM(G175:G181)</f>
        <v>28.87</v>
      </c>
      <c r="H182" s="19">
        <f t="shared" si="76"/>
        <v>31.439999999999998</v>
      </c>
      <c r="I182" s="19">
        <f t="shared" si="76"/>
        <v>67.16</v>
      </c>
      <c r="J182" s="19">
        <f t="shared" si="76"/>
        <v>667.18999999999994</v>
      </c>
      <c r="K182" s="25"/>
      <c r="L182" s="19">
        <f t="shared" ref="L182" si="77">SUM(L175:L181)</f>
        <v>48.25</v>
      </c>
    </row>
    <row r="183" spans="1:12" ht="15" x14ac:dyDescent="0.25">
      <c r="A183" s="26">
        <f>A175</f>
        <v>2</v>
      </c>
      <c r="B183" s="13">
        <f>B175</f>
        <v>5</v>
      </c>
      <c r="C183" s="10" t="s">
        <v>25</v>
      </c>
      <c r="D183" s="434" t="s">
        <v>26</v>
      </c>
      <c r="E183" s="438" t="s">
        <v>128</v>
      </c>
      <c r="F183" s="436">
        <v>60</v>
      </c>
      <c r="G183" s="441">
        <v>0.48</v>
      </c>
      <c r="H183" s="441">
        <v>0.09</v>
      </c>
      <c r="I183" s="442">
        <v>1.53</v>
      </c>
      <c r="J183" s="444">
        <v>66</v>
      </c>
      <c r="K183" s="446" t="s">
        <v>129</v>
      </c>
      <c r="L183" s="448">
        <v>4.25</v>
      </c>
    </row>
    <row r="184" spans="1:12" ht="15" x14ac:dyDescent="0.25">
      <c r="A184" s="23"/>
      <c r="B184" s="15"/>
      <c r="C184" s="11"/>
      <c r="D184" s="433" t="s">
        <v>27</v>
      </c>
      <c r="E184" s="437" t="s">
        <v>163</v>
      </c>
      <c r="F184" s="435">
        <v>250</v>
      </c>
      <c r="G184" s="439">
        <v>13</v>
      </c>
      <c r="H184" s="439">
        <v>13</v>
      </c>
      <c r="I184" s="440">
        <v>3</v>
      </c>
      <c r="J184" s="443">
        <v>183</v>
      </c>
      <c r="K184" s="445" t="s">
        <v>164</v>
      </c>
      <c r="L184" s="447">
        <v>7</v>
      </c>
    </row>
    <row r="185" spans="1:12" ht="15" x14ac:dyDescent="0.25">
      <c r="A185" s="23"/>
      <c r="B185" s="15"/>
      <c r="C185" s="11"/>
      <c r="D185" s="433" t="s">
        <v>28</v>
      </c>
      <c r="E185" s="437" t="s">
        <v>132</v>
      </c>
      <c r="F185" s="435">
        <v>90</v>
      </c>
      <c r="G185" s="439">
        <v>15.66</v>
      </c>
      <c r="H185" s="439">
        <v>12.42</v>
      </c>
      <c r="I185" s="440">
        <v>14</v>
      </c>
      <c r="J185" s="443">
        <v>230.4</v>
      </c>
      <c r="K185" s="445" t="s">
        <v>133</v>
      </c>
      <c r="L185" s="447">
        <v>20</v>
      </c>
    </row>
    <row r="186" spans="1:12" ht="15" x14ac:dyDescent="0.25">
      <c r="A186" s="23"/>
      <c r="B186" s="15"/>
      <c r="C186" s="11"/>
      <c r="D186" s="433" t="s">
        <v>29</v>
      </c>
      <c r="E186" s="437" t="s">
        <v>57</v>
      </c>
      <c r="F186" s="443">
        <v>150</v>
      </c>
      <c r="G186" s="443">
        <v>5.55</v>
      </c>
      <c r="H186" s="443">
        <v>5.28</v>
      </c>
      <c r="I186" s="440">
        <v>35.33</v>
      </c>
      <c r="J186" s="443">
        <v>203</v>
      </c>
      <c r="K186" s="445" t="s">
        <v>60</v>
      </c>
      <c r="L186" s="447">
        <v>5</v>
      </c>
    </row>
    <row r="187" spans="1:12" ht="15" x14ac:dyDescent="0.25">
      <c r="A187" s="23"/>
      <c r="B187" s="15"/>
      <c r="C187" s="11"/>
      <c r="D187" s="433" t="s">
        <v>30</v>
      </c>
      <c r="E187" s="437" t="s">
        <v>134</v>
      </c>
      <c r="F187" s="443">
        <v>200</v>
      </c>
      <c r="G187" s="443">
        <v>0.6</v>
      </c>
      <c r="H187" s="443">
        <v>0.1</v>
      </c>
      <c r="I187" s="440">
        <v>20.100000000000001</v>
      </c>
      <c r="J187" s="443">
        <v>84</v>
      </c>
      <c r="K187" s="445" t="s">
        <v>69</v>
      </c>
      <c r="L187" s="447">
        <v>6</v>
      </c>
    </row>
    <row r="188" spans="1:12" ht="15" x14ac:dyDescent="0.25">
      <c r="A188" s="23"/>
      <c r="B188" s="15"/>
      <c r="C188" s="11"/>
      <c r="D188" s="433" t="s">
        <v>39</v>
      </c>
      <c r="E188" s="437"/>
      <c r="F188" s="435"/>
      <c r="G188" s="439"/>
      <c r="H188" s="439"/>
      <c r="I188" s="440"/>
      <c r="J188" s="443"/>
      <c r="K188" s="445"/>
      <c r="L188" s="447"/>
    </row>
    <row r="189" spans="1:12" ht="15" x14ac:dyDescent="0.25">
      <c r="A189" s="23"/>
      <c r="B189" s="15"/>
      <c r="C189" s="11"/>
      <c r="D189" s="433" t="s">
        <v>31</v>
      </c>
      <c r="E189" s="437" t="s">
        <v>52</v>
      </c>
      <c r="F189" s="435">
        <v>30</v>
      </c>
      <c r="G189" s="439">
        <v>2.2799999999999998</v>
      </c>
      <c r="H189" s="439">
        <v>0.24</v>
      </c>
      <c r="I189" s="440">
        <v>14.76</v>
      </c>
      <c r="J189" s="443">
        <v>70.5</v>
      </c>
      <c r="K189" s="445" t="s">
        <v>45</v>
      </c>
      <c r="L189" s="447">
        <v>3</v>
      </c>
    </row>
    <row r="190" spans="1:12" ht="15" x14ac:dyDescent="0.25">
      <c r="A190" s="23"/>
      <c r="B190" s="15"/>
      <c r="C190" s="11"/>
      <c r="D190" s="433" t="s">
        <v>32</v>
      </c>
      <c r="E190" s="437" t="s">
        <v>42</v>
      </c>
      <c r="F190" s="435">
        <v>20</v>
      </c>
      <c r="G190" s="439">
        <v>1.32</v>
      </c>
      <c r="H190" s="439">
        <v>0.24</v>
      </c>
      <c r="I190" s="440">
        <v>6.68</v>
      </c>
      <c r="J190" s="443">
        <v>34.799999999999997</v>
      </c>
      <c r="K190" s="445" t="s">
        <v>46</v>
      </c>
      <c r="L190" s="447">
        <v>3</v>
      </c>
    </row>
    <row r="191" spans="1:12" ht="15" x14ac:dyDescent="0.25">
      <c r="A191" s="23"/>
      <c r="B191" s="15"/>
      <c r="C191" s="11"/>
      <c r="D191" s="6"/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4"/>
      <c r="B192" s="17"/>
      <c r="C192" s="8"/>
      <c r="D192" s="18" t="s">
        <v>33</v>
      </c>
      <c r="E192" s="9"/>
      <c r="F192" s="19">
        <f>SUM(F183:F191)</f>
        <v>800</v>
      </c>
      <c r="G192" s="19">
        <f t="shared" ref="G192:J192" si="78">SUM(G183:G191)</f>
        <v>38.89</v>
      </c>
      <c r="H192" s="19">
        <f t="shared" si="78"/>
        <v>31.369999999999997</v>
      </c>
      <c r="I192" s="19">
        <f t="shared" si="78"/>
        <v>95.4</v>
      </c>
      <c r="J192" s="19">
        <f t="shared" si="78"/>
        <v>871.69999999999993</v>
      </c>
      <c r="K192" s="25"/>
      <c r="L192" s="456">
        <f t="shared" ref="L192" si="79">SUM(L183:L191)</f>
        <v>48.25</v>
      </c>
    </row>
    <row r="193" spans="1:12" ht="14.45" customHeight="1" thickBot="1" x14ac:dyDescent="0.25">
      <c r="A193" s="29">
        <f>A175</f>
        <v>2</v>
      </c>
      <c r="B193" s="30">
        <f>B175</f>
        <v>5</v>
      </c>
      <c r="C193" s="463" t="s">
        <v>4</v>
      </c>
      <c r="D193" s="464"/>
      <c r="E193" s="31"/>
      <c r="F193" s="32">
        <f>F182+F192</f>
        <v>1350</v>
      </c>
      <c r="G193" s="32">
        <f t="shared" ref="G193" si="80">G182+G192</f>
        <v>67.760000000000005</v>
      </c>
      <c r="H193" s="32">
        <f t="shared" ref="H193" si="81">H182+H192</f>
        <v>62.809999999999995</v>
      </c>
      <c r="I193" s="32">
        <f t="shared" ref="I193" si="82">I182+I192</f>
        <v>162.56</v>
      </c>
      <c r="J193" s="32">
        <f t="shared" ref="J193:L193" si="83">J182+J192</f>
        <v>1538.8899999999999</v>
      </c>
      <c r="K193" s="32"/>
      <c r="L193" s="32">
        <f t="shared" si="83"/>
        <v>96.5</v>
      </c>
    </row>
    <row r="194" spans="1:12" ht="13.9" customHeight="1" thickBot="1" x14ac:dyDescent="0.25">
      <c r="A194" s="27"/>
      <c r="B194" s="28"/>
      <c r="C194" s="460" t="s">
        <v>5</v>
      </c>
      <c r="D194" s="461"/>
      <c r="E194" s="462"/>
      <c r="F194" s="34">
        <f>(F24+F42+F61+F80+F99+F117+F136+F155+F174+F193)/(IF(F24=0,0,1)+IF(F42=0,0,1)+IF(F61=0,0,1)+IF(F80=0,0,1)+IF(F99=0,0,1)+IF(F117=0,0,1)+IF(F136=0,0,1)+IF(F155=0,0,1)+IF(F174=0,0,1)+IF(F193=0,0,1))</f>
        <v>1330.5</v>
      </c>
      <c r="G194" s="34">
        <f>(G24+G42+G61+G80+G99+G117+G136+G155+G174+G193)/(IF(G24=0,0,1)+IF(G42=0,0,1)+IF(G61=0,0,1)+IF(G80=0,0,1)+IF(G99=0,0,1)+IF(G117=0,0,1)+IF(G136=0,0,1)+IF(G155=0,0,1)+IF(G174=0,0,1)+IF(G193=0,0,1))</f>
        <v>53.820299999999996</v>
      </c>
      <c r="H194" s="34">
        <f>(H24+H42+H61+H80+H99+H117+H136+H155+H174+H193)/(IF(H24=0,0,1)+IF(H42=0,0,1)+IF(H61=0,0,1)+IF(H80=0,0,1)+IF(H99=0,0,1)+IF(H117=0,0,1)+IF(H136=0,0,1)+IF(H155=0,0,1)+IF(H174=0,0,1)+IF(H193=0,0,1))</f>
        <v>46.799799999999991</v>
      </c>
      <c r="I194" s="34">
        <f>(I24+I42+I61+I80+I99+I117+I136+I155+I174+I193)/(IF(I24=0,0,1)+IF(I42=0,0,1)+IF(I61=0,0,1)+IF(I80=0,0,1)+IF(I99=0,0,1)+IF(I117=0,0,1)+IF(I136=0,0,1)+IF(I155=0,0,1)+IF(I174=0,0,1)+IF(I193=0,0,1))</f>
        <v>168.77529999999999</v>
      </c>
      <c r="J194" s="34">
        <f>(J24+J42+J61+J80+J99+J117+J136+J155+J174+J193)/(IF(J24=0,0,1)+IF(J42=0,0,1)+IF(J61=0,0,1)+IF(J80=0,0,1)+IF(J99=0,0,1)+IF(J117=0,0,1)+IF(J136=0,0,1)+IF(J155=0,0,1)+IF(J174=0,0,1)+IF(J193=0,0,1))</f>
        <v>1347.1996999999999</v>
      </c>
      <c r="K194" s="34"/>
      <c r="L194" s="34">
        <f>(L24+L42+L61+L80+L99+L117+L136+L155+L174+L193)/(IF(L24=0,0,1)+IF(L42=0,0,1)+IF(L61=0,0,1)+IF(L80=0,0,1)+IF(L99=0,0,1)+IF(L117=0,0,1)+IF(L136=0,0,1)+IF(L155=0,0,1)+IF(L174=0,0,1)+IF(L193=0,0,1))</f>
        <v>96.5</v>
      </c>
    </row>
  </sheetData>
  <mergeCells count="14">
    <mergeCell ref="C194:E194"/>
    <mergeCell ref="C193:D193"/>
    <mergeCell ref="C174:D174"/>
    <mergeCell ref="C1:E1"/>
    <mergeCell ref="H1:K1"/>
    <mergeCell ref="H2:K2"/>
    <mergeCell ref="C42:D42"/>
    <mergeCell ref="C61:D61"/>
    <mergeCell ref="C80:D80"/>
    <mergeCell ref="C99:D99"/>
    <mergeCell ref="C24:D24"/>
    <mergeCell ref="C117:D117"/>
    <mergeCell ref="C136:D136"/>
    <mergeCell ref="C155:D15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2025-01-22T06:39:45Z</dcterms:modified>
</cp:coreProperties>
</file>